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9555" windowHeight="4680"/>
  </bookViews>
  <sheets>
    <sheet name="POŘADÍ" sheetId="11" r:id="rId1"/>
    <sheet name="trénink 1" sheetId="3" r:id="rId2"/>
    <sheet name="trénink 2" sheetId="12" r:id="rId3"/>
  </sheets>
  <definedNames>
    <definedName name="_xlnm._FilterDatabase" localSheetId="0" hidden="1">POŘADÍ!$A$1:$H$1</definedName>
  </definedNames>
  <calcPr calcId="124519"/>
</workbook>
</file>

<file path=xl/calcChain.xml><?xml version="1.0" encoding="utf-8"?>
<calcChain xmlns="http://schemas.openxmlformats.org/spreadsheetml/2006/main">
  <c r="C21" i="11"/>
  <c r="I22" i="12"/>
  <c r="E22"/>
  <c r="D22"/>
  <c r="C22"/>
  <c r="B2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D2"/>
  <c r="C2"/>
  <c r="B2"/>
  <c r="A2"/>
  <c r="D5" i="11"/>
  <c r="D6"/>
  <c r="D8"/>
  <c r="D4"/>
  <c r="D9"/>
  <c r="D7"/>
  <c r="D3"/>
  <c r="D11"/>
  <c r="D10"/>
  <c r="D14"/>
  <c r="D15"/>
  <c r="D16"/>
  <c r="D18"/>
  <c r="D17"/>
  <c r="D19"/>
  <c r="D20"/>
  <c r="D21"/>
  <c r="D12"/>
  <c r="D13"/>
  <c r="C5"/>
  <c r="C6"/>
  <c r="C8"/>
  <c r="C4"/>
  <c r="C9"/>
  <c r="C7"/>
  <c r="C3"/>
  <c r="C11"/>
  <c r="C10"/>
  <c r="C14"/>
  <c r="C15"/>
  <c r="C16"/>
  <c r="C18"/>
  <c r="C17"/>
  <c r="C19"/>
  <c r="C20"/>
  <c r="C12"/>
  <c r="C13"/>
  <c r="B5"/>
  <c r="B6"/>
  <c r="B8"/>
  <c r="B4"/>
  <c r="B9"/>
  <c r="B7"/>
  <c r="B3"/>
  <c r="B11"/>
  <c r="B10"/>
  <c r="B14"/>
  <c r="B15"/>
  <c r="B16"/>
  <c r="B18"/>
  <c r="B17"/>
  <c r="B19"/>
  <c r="B20"/>
  <c r="B21"/>
  <c r="B12"/>
  <c r="B13"/>
  <c r="A5"/>
  <c r="A6"/>
  <c r="A8"/>
  <c r="A4"/>
  <c r="A9"/>
  <c r="A7"/>
  <c r="A3"/>
  <c r="A11"/>
  <c r="A10"/>
  <c r="A14"/>
  <c r="A15"/>
  <c r="A16"/>
  <c r="A18"/>
  <c r="A17"/>
  <c r="A19"/>
  <c r="A20"/>
  <c r="A21"/>
  <c r="A12"/>
  <c r="A13"/>
  <c r="D2"/>
  <c r="C2"/>
  <c r="B2"/>
  <c r="A2"/>
  <c r="I21" i="12"/>
  <c r="E21"/>
  <c r="I20"/>
  <c r="E20"/>
  <c r="I19"/>
  <c r="E19"/>
  <c r="I18"/>
  <c r="E18"/>
  <c r="I17"/>
  <c r="E17"/>
  <c r="I16"/>
  <c r="E16"/>
  <c r="I15"/>
  <c r="E15"/>
  <c r="I14"/>
  <c r="E14"/>
  <c r="I13"/>
  <c r="E13"/>
  <c r="I12"/>
  <c r="E12"/>
  <c r="I11"/>
  <c r="E11"/>
  <c r="I10"/>
  <c r="E10"/>
  <c r="I9"/>
  <c r="E9"/>
  <c r="I8"/>
  <c r="E8"/>
  <c r="I7"/>
  <c r="E7"/>
  <c r="I6"/>
  <c r="E6"/>
  <c r="I5"/>
  <c r="E5"/>
  <c r="I4"/>
  <c r="E4"/>
  <c r="I3"/>
  <c r="E3"/>
  <c r="I2"/>
  <c r="E2"/>
  <c r="I13" i="3"/>
  <c r="I11"/>
  <c r="I4"/>
  <c r="I5"/>
  <c r="I8"/>
  <c r="I21"/>
  <c r="I2"/>
  <c r="I14"/>
  <c r="I17"/>
  <c r="I15"/>
  <c r="I3"/>
  <c r="I7"/>
  <c r="I9"/>
  <c r="I6"/>
  <c r="I20"/>
  <c r="I12"/>
  <c r="I18"/>
  <c r="I22"/>
  <c r="I19"/>
  <c r="I16"/>
  <c r="I10"/>
  <c r="E13"/>
  <c r="E11"/>
  <c r="E4"/>
  <c r="E5"/>
  <c r="E8"/>
  <c r="E21"/>
  <c r="E2"/>
  <c r="E14"/>
  <c r="E17"/>
  <c r="E15"/>
  <c r="E3"/>
  <c r="E7"/>
  <c r="E9"/>
  <c r="E6"/>
  <c r="E20"/>
  <c r="E12"/>
  <c r="E18"/>
  <c r="E22"/>
  <c r="E19"/>
  <c r="E16"/>
  <c r="F13" i="11"/>
  <c r="E13"/>
  <c r="G13" s="1"/>
  <c r="F12"/>
  <c r="E12"/>
  <c r="G12" s="1"/>
  <c r="F21"/>
  <c r="E21"/>
  <c r="G21" s="1"/>
  <c r="F20"/>
  <c r="E20"/>
  <c r="G20" s="1"/>
  <c r="F19"/>
  <c r="E19"/>
  <c r="G19" s="1"/>
  <c r="F17"/>
  <c r="E17"/>
  <c r="G17" s="1"/>
  <c r="F18"/>
  <c r="E18"/>
  <c r="G18" s="1"/>
  <c r="F16"/>
  <c r="E16"/>
  <c r="G16" s="1"/>
  <c r="F15"/>
  <c r="E15"/>
  <c r="G15" s="1"/>
  <c r="F14"/>
  <c r="E14"/>
  <c r="G14" s="1"/>
  <c r="F10"/>
  <c r="E10"/>
  <c r="G10" s="1"/>
  <c r="F11"/>
  <c r="E11"/>
  <c r="G11" s="1"/>
  <c r="F3"/>
  <c r="E3"/>
  <c r="G3" s="1"/>
  <c r="F7"/>
  <c r="E7"/>
  <c r="G7" s="1"/>
  <c r="F9"/>
  <c r="E9"/>
  <c r="G9" s="1"/>
  <c r="F4"/>
  <c r="E4"/>
  <c r="G4" s="1"/>
  <c r="F8"/>
  <c r="E8"/>
  <c r="G8" s="1"/>
  <c r="F6"/>
  <c r="E6"/>
  <c r="G6" s="1"/>
  <c r="F5"/>
  <c r="E5"/>
  <c r="G5" s="1"/>
  <c r="F2"/>
  <c r="E2"/>
  <c r="G2" s="1"/>
</calcChain>
</file>

<file path=xl/sharedStrings.xml><?xml version="1.0" encoding="utf-8"?>
<sst xmlns="http://schemas.openxmlformats.org/spreadsheetml/2006/main" count="91" uniqueCount="53">
  <si>
    <t>startovní číslo</t>
  </si>
  <si>
    <t>jméno</t>
  </si>
  <si>
    <t>příjmení</t>
  </si>
  <si>
    <t>kategorie</t>
  </si>
  <si>
    <t>celkem</t>
  </si>
  <si>
    <t>start</t>
  </si>
  <si>
    <t>cíl</t>
  </si>
  <si>
    <t>ČAS</t>
  </si>
  <si>
    <t>RZ 1 - start</t>
  </si>
  <si>
    <t>RZ 1 - cíl</t>
  </si>
  <si>
    <t>RZ 2 - cíl</t>
  </si>
  <si>
    <t>RZ 1</t>
  </si>
  <si>
    <t>RZ 2</t>
  </si>
  <si>
    <t>RZ 2 - start</t>
  </si>
  <si>
    <t>st.č.</t>
  </si>
  <si>
    <t>POŘÁDÍ</t>
  </si>
  <si>
    <t>Pavel</t>
  </si>
  <si>
    <t>Furiš</t>
  </si>
  <si>
    <t>Josef</t>
  </si>
  <si>
    <t>Hlavinka</t>
  </si>
  <si>
    <t>formule</t>
  </si>
  <si>
    <t>Veronika</t>
  </si>
  <si>
    <t>Cichá</t>
  </si>
  <si>
    <t>E + 2000</t>
  </si>
  <si>
    <t>Alan</t>
  </si>
  <si>
    <t>Bittner</t>
  </si>
  <si>
    <t>E - 2000</t>
  </si>
  <si>
    <t>Jiří</t>
  </si>
  <si>
    <t>Kluch</t>
  </si>
  <si>
    <t>ST - 2000</t>
  </si>
  <si>
    <t>Milan</t>
  </si>
  <si>
    <t>Hrabčík</t>
  </si>
  <si>
    <t>Macho</t>
  </si>
  <si>
    <t>Minařík</t>
  </si>
  <si>
    <t>Vrabec</t>
  </si>
  <si>
    <t>ST - 1300</t>
  </si>
  <si>
    <t>Petr</t>
  </si>
  <si>
    <t>Haviger</t>
  </si>
  <si>
    <t>Roman</t>
  </si>
  <si>
    <t>Ecler</t>
  </si>
  <si>
    <t>Alexandra</t>
  </si>
  <si>
    <t>Divišová</t>
  </si>
  <si>
    <t>René</t>
  </si>
  <si>
    <t>Měštánek</t>
  </si>
  <si>
    <t>Martínek</t>
  </si>
  <si>
    <t>Tomáš</t>
  </si>
  <si>
    <t>Vladislav</t>
  </si>
  <si>
    <t>Krejčíř</t>
  </si>
  <si>
    <t>Juřík</t>
  </si>
  <si>
    <t>Macháček</t>
  </si>
  <si>
    <t>Martin</t>
  </si>
  <si>
    <t>Kučera</t>
  </si>
  <si>
    <t>diesel</t>
  </si>
</sst>
</file>

<file path=xl/styles.xml><?xml version="1.0" encoding="utf-8"?>
<styleSheet xmlns="http://schemas.openxmlformats.org/spreadsheetml/2006/main">
  <numFmts count="1">
    <numFmt numFmtId="164" formatCode="mm:ss.0;@"/>
  </numFmts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rgb="FFFF0000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rgb="FFFF0000"/>
      </bottom>
      <diagonal/>
    </border>
    <border>
      <left style="medium">
        <color auto="1"/>
      </left>
      <right style="thin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medium">
        <color auto="1"/>
      </right>
      <top style="medium">
        <color rgb="FFFF0000"/>
      </top>
      <bottom style="medium">
        <color rgb="FFFF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1" fillId="0" borderId="0" xfId="0" applyFont="1"/>
    <xf numFmtId="164" fontId="0" fillId="0" borderId="4" xfId="0" applyNumberFormat="1" applyBorder="1"/>
    <xf numFmtId="164" fontId="0" fillId="0" borderId="3" xfId="0" applyNumberFormat="1" applyBorder="1"/>
    <xf numFmtId="0" fontId="1" fillId="2" borderId="1" xfId="0" applyFont="1" applyFill="1" applyBorder="1"/>
    <xf numFmtId="164" fontId="0" fillId="0" borderId="2" xfId="0" applyNumberFormat="1" applyBorder="1"/>
    <xf numFmtId="0" fontId="0" fillId="0" borderId="2" xfId="0" applyBorder="1"/>
    <xf numFmtId="0" fontId="0" fillId="0" borderId="5" xfId="0" applyBorder="1"/>
    <xf numFmtId="164" fontId="0" fillId="0" borderId="6" xfId="0" applyNumberFormat="1" applyBorder="1"/>
    <xf numFmtId="164" fontId="0" fillId="0" borderId="7" xfId="0" applyNumberFormat="1" applyBorder="1"/>
    <xf numFmtId="0" fontId="0" fillId="0" borderId="8" xfId="0" applyBorder="1"/>
    <xf numFmtId="164" fontId="0" fillId="0" borderId="9" xfId="0" applyNumberFormat="1" applyBorder="1"/>
    <xf numFmtId="164" fontId="0" fillId="0" borderId="10" xfId="0" applyNumberFormat="1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6" xfId="0" applyFill="1" applyBorder="1"/>
    <xf numFmtId="0" fontId="0" fillId="0" borderId="11" xfId="0" applyBorder="1"/>
    <xf numFmtId="164" fontId="0" fillId="0" borderId="12" xfId="0" applyNumberFormat="1" applyBorder="1"/>
    <xf numFmtId="164" fontId="0" fillId="0" borderId="13" xfId="0" applyNumberFormat="1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3" borderId="6" xfId="0" applyFill="1" applyBorder="1"/>
    <xf numFmtId="0" fontId="1" fillId="4" borderId="1" xfId="0" applyFont="1" applyFill="1" applyBorder="1"/>
    <xf numFmtId="164" fontId="0" fillId="3" borderId="9" xfId="0" applyNumberFormat="1" applyFill="1" applyBorder="1"/>
    <xf numFmtId="0" fontId="0" fillId="3" borderId="10" xfId="0" applyFill="1" applyBorder="1"/>
    <xf numFmtId="164" fontId="2" fillId="0" borderId="9" xfId="0" applyNumberFormat="1" applyFont="1" applyBorder="1"/>
    <xf numFmtId="0" fontId="1" fillId="3" borderId="5" xfId="0" applyFont="1" applyFill="1" applyBorder="1"/>
    <xf numFmtId="0" fontId="1" fillId="0" borderId="5" xfId="0" applyFont="1" applyBorder="1"/>
    <xf numFmtId="0" fontId="1" fillId="3" borderId="14" xfId="0" applyFont="1" applyFill="1" applyBorder="1"/>
    <xf numFmtId="0" fontId="0" fillId="3" borderId="15" xfId="0" applyFill="1" applyBorder="1"/>
    <xf numFmtId="164" fontId="0" fillId="3" borderId="15" xfId="0" applyNumberFormat="1" applyFill="1" applyBorder="1"/>
    <xf numFmtId="0" fontId="0" fillId="3" borderId="16" xfId="0" applyFill="1" applyBorder="1"/>
    <xf numFmtId="0" fontId="1" fillId="3" borderId="17" xfId="0" applyFont="1" applyFill="1" applyBorder="1"/>
    <xf numFmtId="0" fontId="0" fillId="3" borderId="18" xfId="0" applyFill="1" applyBorder="1"/>
    <xf numFmtId="164" fontId="0" fillId="3" borderId="18" xfId="0" applyNumberFormat="1" applyFill="1" applyBorder="1"/>
    <xf numFmtId="164" fontId="2" fillId="3" borderId="18" xfId="0" applyNumberFormat="1" applyFont="1" applyFill="1" applyBorder="1"/>
    <xf numFmtId="0" fontId="0" fillId="3" borderId="19" xfId="0" applyFill="1" applyBorder="1"/>
    <xf numFmtId="0" fontId="1" fillId="0" borderId="20" xfId="0" applyFont="1" applyBorder="1"/>
    <xf numFmtId="0" fontId="0" fillId="0" borderId="21" xfId="0" applyBorder="1"/>
    <xf numFmtId="0" fontId="0" fillId="0" borderId="21" xfId="0" applyFill="1" applyBorder="1"/>
    <xf numFmtId="164" fontId="0" fillId="0" borderId="21" xfId="0" applyNumberFormat="1" applyBorder="1"/>
    <xf numFmtId="0" fontId="0" fillId="0" borderId="22" xfId="0" applyBorder="1"/>
    <xf numFmtId="0" fontId="1" fillId="0" borderId="23" xfId="0" applyFont="1" applyBorder="1"/>
    <xf numFmtId="0" fontId="0" fillId="0" borderId="24" xfId="0" applyBorder="1"/>
    <xf numFmtId="0" fontId="0" fillId="0" borderId="24" xfId="0" applyFill="1" applyBorder="1"/>
    <xf numFmtId="164" fontId="0" fillId="0" borderId="25" xfId="0" applyNumberFormat="1" applyBorder="1"/>
    <xf numFmtId="0" fontId="0" fillId="0" borderId="26" xfId="0" applyBorder="1"/>
    <xf numFmtId="164" fontId="0" fillId="3" borderId="12" xfId="0" applyNumberFormat="1" applyFill="1" applyBorder="1"/>
    <xf numFmtId="0" fontId="0" fillId="3" borderId="13" xfId="0" applyFill="1" applyBorder="1"/>
    <xf numFmtId="0" fontId="1" fillId="0" borderId="27" xfId="0" applyFont="1" applyBorder="1"/>
    <xf numFmtId="0" fontId="0" fillId="0" borderId="28" xfId="0" applyBorder="1"/>
    <xf numFmtId="0" fontId="0" fillId="0" borderId="28" xfId="0" applyFill="1" applyBorder="1"/>
    <xf numFmtId="164" fontId="0" fillId="0" borderId="28" xfId="0" applyNumberFormat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0" fillId="0" borderId="31" xfId="0" applyNumberFormat="1" applyBorder="1"/>
    <xf numFmtId="0" fontId="0" fillId="0" borderId="32" xfId="0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workbookViewId="0">
      <selection activeCell="G21" sqref="G21"/>
    </sheetView>
  </sheetViews>
  <sheetFormatPr defaultRowHeight="15"/>
  <cols>
    <col min="1" max="1" width="7" customWidth="1"/>
    <col min="2" max="2" width="12" customWidth="1"/>
    <col min="3" max="3" width="10.85546875" customWidth="1"/>
    <col min="4" max="4" width="11" customWidth="1"/>
    <col min="5" max="5" width="11.42578125" customWidth="1"/>
    <col min="6" max="6" width="10.85546875" customWidth="1"/>
    <col min="7" max="7" width="11.7109375" customWidth="1"/>
    <col min="8" max="8" width="10" customWidth="1"/>
    <col min="10" max="10" width="10.7109375" customWidth="1"/>
    <col min="11" max="11" width="11" customWidth="1"/>
    <col min="12" max="12" width="11.7109375" customWidth="1"/>
    <col min="13" max="13" width="12.42578125" customWidth="1"/>
    <col min="14" max="14" width="12.140625" customWidth="1"/>
  </cols>
  <sheetData>
    <row r="1" spans="1:14" ht="15.75" thickBot="1">
      <c r="A1" s="26" t="s">
        <v>14</v>
      </c>
      <c r="B1" s="26" t="s">
        <v>1</v>
      </c>
      <c r="C1" s="26" t="s">
        <v>2</v>
      </c>
      <c r="D1" s="26" t="s">
        <v>3</v>
      </c>
      <c r="E1" s="26" t="s">
        <v>11</v>
      </c>
      <c r="F1" s="26" t="s">
        <v>12</v>
      </c>
      <c r="G1" s="26" t="s">
        <v>4</v>
      </c>
      <c r="H1" s="26" t="s">
        <v>15</v>
      </c>
      <c r="K1" s="26" t="s">
        <v>8</v>
      </c>
      <c r="L1" s="26" t="s">
        <v>9</v>
      </c>
      <c r="M1" s="26" t="s">
        <v>13</v>
      </c>
      <c r="N1" s="26" t="s">
        <v>10</v>
      </c>
    </row>
    <row r="2" spans="1:14" ht="15.75" thickBot="1">
      <c r="A2" s="32">
        <f>'trénink 1'!A2</f>
        <v>251</v>
      </c>
      <c r="B2" s="33" t="str">
        <f>'trénink 1'!B2</f>
        <v>Jiří</v>
      </c>
      <c r="C2" s="33" t="str">
        <f>'trénink 1'!C2</f>
        <v>Minařík</v>
      </c>
      <c r="D2" s="33" t="str">
        <f>'trénink 1'!D2</f>
        <v>diesel</v>
      </c>
      <c r="E2" s="34">
        <f t="shared" ref="E2:E21" si="0">L2-K2</f>
        <v>1.1215277777777768E-3</v>
      </c>
      <c r="F2" s="34">
        <f t="shared" ref="F2:F21" si="1">N2-M2</f>
        <v>1.1307870370370343E-3</v>
      </c>
      <c r="G2" s="34">
        <f t="shared" ref="G2:G21" si="2">E2+F2</f>
        <v>2.2523148148148112E-3</v>
      </c>
      <c r="H2" s="35">
        <v>1</v>
      </c>
      <c r="K2" s="5">
        <v>8.3530092592592597E-3</v>
      </c>
      <c r="L2" s="2">
        <v>9.4745370370370365E-3</v>
      </c>
      <c r="M2" s="2">
        <v>2.9188657407407406E-2</v>
      </c>
      <c r="N2" s="4">
        <v>3.0319444444444441E-2</v>
      </c>
    </row>
    <row r="3" spans="1:14" ht="15.75" thickBot="1">
      <c r="A3" s="41">
        <f>'trénink 1'!A9</f>
        <v>646</v>
      </c>
      <c r="B3" s="42" t="str">
        <f>'trénink 1'!B9</f>
        <v>Milan</v>
      </c>
      <c r="C3" s="42" t="str">
        <f>'trénink 1'!C9</f>
        <v>Martínek</v>
      </c>
      <c r="D3" s="43" t="str">
        <f>'trénink 1'!D9</f>
        <v>E - 2000</v>
      </c>
      <c r="E3" s="44">
        <f t="shared" si="0"/>
        <v>0</v>
      </c>
      <c r="F3" s="44">
        <f t="shared" si="1"/>
        <v>0</v>
      </c>
      <c r="G3" s="44">
        <f t="shared" si="2"/>
        <v>0</v>
      </c>
      <c r="H3" s="45"/>
      <c r="K3" s="5"/>
      <c r="L3" s="2"/>
      <c r="M3" s="2"/>
      <c r="N3" s="4"/>
    </row>
    <row r="4" spans="1:14" ht="15.75" thickBot="1">
      <c r="A4" s="31">
        <f>'trénink 1'!A6</f>
        <v>46</v>
      </c>
      <c r="B4" s="15" t="str">
        <f>'trénink 1'!B6</f>
        <v>Tomáš</v>
      </c>
      <c r="C4" s="15" t="str">
        <f>'trénink 1'!C6</f>
        <v>Martínek</v>
      </c>
      <c r="D4" s="18" t="str">
        <f>'trénink 1'!D6</f>
        <v>E - 2000</v>
      </c>
      <c r="E4" s="13">
        <f t="shared" si="0"/>
        <v>9.0393518518518644E-4</v>
      </c>
      <c r="F4" s="13">
        <f t="shared" si="1"/>
        <v>0</v>
      </c>
      <c r="G4" s="29">
        <f t="shared" si="2"/>
        <v>9.0393518518518644E-4</v>
      </c>
      <c r="H4" s="17"/>
      <c r="K4" s="5">
        <v>1.2527777777777777E-2</v>
      </c>
      <c r="L4" s="2">
        <v>1.3431712962962963E-2</v>
      </c>
      <c r="M4" s="2"/>
      <c r="N4" s="4"/>
    </row>
    <row r="5" spans="1:14" ht="15.75" thickBot="1">
      <c r="A5" s="31">
        <f>'trénink 1'!A3</f>
        <v>169</v>
      </c>
      <c r="B5" s="15" t="str">
        <f>'trénink 1'!B3</f>
        <v>Alexandra</v>
      </c>
      <c r="C5" s="15" t="str">
        <f>'trénink 1'!C3</f>
        <v>Divišová</v>
      </c>
      <c r="D5" s="18" t="str">
        <f>'trénink 1'!D3</f>
        <v>E - 2000</v>
      </c>
      <c r="E5" s="13">
        <f t="shared" si="0"/>
        <v>8.6226851851851222E-4</v>
      </c>
      <c r="F5" s="13">
        <f t="shared" si="1"/>
        <v>8.7037037037037551E-4</v>
      </c>
      <c r="G5" s="13">
        <f t="shared" si="2"/>
        <v>1.7326388888888877E-3</v>
      </c>
      <c r="H5" s="17">
        <v>1</v>
      </c>
      <c r="K5" s="5">
        <v>1.669791666666667E-2</v>
      </c>
      <c r="L5" s="2">
        <v>1.7560185185185182E-2</v>
      </c>
      <c r="M5" s="2">
        <v>3.2673611111111105E-2</v>
      </c>
      <c r="N5" s="4">
        <v>3.354398148148148E-2</v>
      </c>
    </row>
    <row r="6" spans="1:14" ht="15.75" thickBot="1">
      <c r="A6" s="31">
        <f>'trénink 1'!A4</f>
        <v>442</v>
      </c>
      <c r="B6" s="15" t="str">
        <f>'trénink 1'!B4</f>
        <v>Alan</v>
      </c>
      <c r="C6" s="15" t="str">
        <f>'trénink 1'!C4</f>
        <v>Bittner</v>
      </c>
      <c r="D6" s="18" t="str">
        <f>'trénink 1'!D4</f>
        <v>E - 2000</v>
      </c>
      <c r="E6" s="13">
        <f t="shared" si="0"/>
        <v>8.8657407407407435E-4</v>
      </c>
      <c r="F6" s="13">
        <f t="shared" si="1"/>
        <v>8.7731481481481688E-4</v>
      </c>
      <c r="G6" s="13">
        <f t="shared" si="2"/>
        <v>1.7638888888888912E-3</v>
      </c>
      <c r="H6" s="17">
        <v>2</v>
      </c>
      <c r="K6" s="5">
        <v>1.7399305555555553E-2</v>
      </c>
      <c r="L6" s="2">
        <v>1.8285879629629628E-2</v>
      </c>
      <c r="M6" s="2">
        <v>3.337615740740741E-2</v>
      </c>
      <c r="N6" s="4">
        <v>3.4253472222222227E-2</v>
      </c>
    </row>
    <row r="7" spans="1:14" ht="15.75" thickBot="1">
      <c r="A7" s="31">
        <f>'trénink 1'!A8</f>
        <v>2</v>
      </c>
      <c r="B7" s="15" t="str">
        <f>'trénink 1'!B8</f>
        <v>Milan</v>
      </c>
      <c r="C7" s="15" t="str">
        <f>'trénink 1'!C8</f>
        <v>Hrabčík</v>
      </c>
      <c r="D7" s="18" t="str">
        <f>'trénink 1'!D8</f>
        <v>E - 2000</v>
      </c>
      <c r="E7" s="13">
        <f t="shared" si="0"/>
        <v>9.0624999999999994E-4</v>
      </c>
      <c r="F7" s="13">
        <f t="shared" si="1"/>
        <v>9.0277777777778012E-4</v>
      </c>
      <c r="G7" s="13">
        <f t="shared" si="2"/>
        <v>1.8090277777777801E-3</v>
      </c>
      <c r="H7" s="17">
        <v>3</v>
      </c>
      <c r="K7" s="5">
        <v>6.9780092592592593E-3</v>
      </c>
      <c r="L7" s="2">
        <v>7.8842592592592593E-3</v>
      </c>
      <c r="M7" s="2">
        <v>2.5728009259259259E-2</v>
      </c>
      <c r="N7" s="4">
        <v>2.663078703703704E-2</v>
      </c>
    </row>
    <row r="8" spans="1:14" ht="15.75" thickBot="1">
      <c r="A8" s="31">
        <f>'trénink 1'!A5</f>
        <v>502</v>
      </c>
      <c r="B8" s="15" t="str">
        <f>'trénink 1'!B5</f>
        <v>Jiří</v>
      </c>
      <c r="C8" s="15" t="str">
        <f>'trénink 1'!C5</f>
        <v>Kluch</v>
      </c>
      <c r="D8" s="18" t="str">
        <f>'trénink 1'!D5</f>
        <v>E - 2000</v>
      </c>
      <c r="E8" s="13">
        <f t="shared" si="0"/>
        <v>9.1898148148148156E-4</v>
      </c>
      <c r="F8" s="13">
        <f t="shared" si="1"/>
        <v>9.0393518518519164E-4</v>
      </c>
      <c r="G8" s="13">
        <f t="shared" si="2"/>
        <v>1.8229166666666732E-3</v>
      </c>
      <c r="H8" s="17">
        <v>4</v>
      </c>
      <c r="K8" s="5">
        <v>7.6736111111111111E-3</v>
      </c>
      <c r="L8" s="2">
        <v>8.5925925925925926E-3</v>
      </c>
      <c r="M8" s="2">
        <v>2.9903935185185183E-2</v>
      </c>
      <c r="N8" s="4">
        <v>3.0807870370370374E-2</v>
      </c>
    </row>
    <row r="9" spans="1:14" ht="15.75" thickBot="1">
      <c r="A9" s="46">
        <f>'trénink 1'!A7</f>
        <v>25</v>
      </c>
      <c r="B9" s="47" t="str">
        <f>'trénink 1'!B7</f>
        <v>René</v>
      </c>
      <c r="C9" s="47" t="str">
        <f>'trénink 1'!C7</f>
        <v>Měštánek</v>
      </c>
      <c r="D9" s="48" t="str">
        <f>'trénink 1'!D7</f>
        <v>E - 2000</v>
      </c>
      <c r="E9" s="49">
        <f t="shared" si="0"/>
        <v>9.9652777777777674E-4</v>
      </c>
      <c r="F9" s="49">
        <f t="shared" si="1"/>
        <v>9.8263888888888706E-4</v>
      </c>
      <c r="G9" s="49">
        <f t="shared" si="2"/>
        <v>1.9791666666666638E-3</v>
      </c>
      <c r="H9" s="50">
        <v>5</v>
      </c>
      <c r="K9" s="5">
        <v>9.7569444444444448E-3</v>
      </c>
      <c r="L9" s="2">
        <v>1.0753472222222222E-2</v>
      </c>
      <c r="M9" s="2">
        <v>2.5037037037037038E-2</v>
      </c>
      <c r="N9" s="4">
        <v>2.6019675925925925E-2</v>
      </c>
    </row>
    <row r="10" spans="1:14" ht="15.75" thickBot="1">
      <c r="A10" s="36">
        <f>'trénink 1'!A12</f>
        <v>11</v>
      </c>
      <c r="B10" s="37" t="str">
        <f>'trénink 1'!B12</f>
        <v>Vladislav</v>
      </c>
      <c r="C10" s="37" t="str">
        <f>'trénink 1'!C12</f>
        <v>Krejčíř</v>
      </c>
      <c r="D10" s="37" t="str">
        <f>'trénink 1'!D12</f>
        <v>E + 2000</v>
      </c>
      <c r="E10" s="38">
        <f t="shared" si="0"/>
        <v>1.2164351851851885E-3</v>
      </c>
      <c r="F10" s="38">
        <f t="shared" si="1"/>
        <v>0</v>
      </c>
      <c r="G10" s="39">
        <f t="shared" si="2"/>
        <v>1.2164351851851885E-3</v>
      </c>
      <c r="H10" s="40"/>
      <c r="K10" s="5">
        <v>1.3230324074074073E-2</v>
      </c>
      <c r="L10" s="2">
        <v>1.4446759259259262E-2</v>
      </c>
      <c r="M10" s="2"/>
      <c r="N10" s="4"/>
    </row>
    <row r="11" spans="1:14" ht="15.75" thickBot="1">
      <c r="A11" s="30">
        <f>'trénink 1'!A11</f>
        <v>112</v>
      </c>
      <c r="B11" s="25" t="str">
        <f>'trénink 1'!B11</f>
        <v>Veronika</v>
      </c>
      <c r="C11" s="25" t="str">
        <f>'trénink 1'!C11</f>
        <v>Cichá</v>
      </c>
      <c r="D11" s="25" t="str">
        <f>'trénink 1'!D11</f>
        <v>E + 2000</v>
      </c>
      <c r="E11" s="27">
        <f t="shared" si="0"/>
        <v>8.3217592592592718E-4</v>
      </c>
      <c r="F11" s="27">
        <f t="shared" si="1"/>
        <v>8.2523148148148234E-4</v>
      </c>
      <c r="G11" s="27">
        <f t="shared" si="2"/>
        <v>1.6574074074074095E-3</v>
      </c>
      <c r="H11" s="28">
        <v>1</v>
      </c>
      <c r="K11" s="5">
        <v>1.8113425925925925E-2</v>
      </c>
      <c r="L11" s="2">
        <v>1.8945601851851852E-2</v>
      </c>
      <c r="M11" s="2">
        <v>3.4770833333333334E-2</v>
      </c>
      <c r="N11" s="4">
        <v>3.5596064814814816E-2</v>
      </c>
    </row>
    <row r="12" spans="1:14" ht="15.75" thickBot="1">
      <c r="A12" s="30">
        <f>'trénink 1'!A21</f>
        <v>555</v>
      </c>
      <c r="B12" s="25" t="str">
        <f>'trénink 1'!B21</f>
        <v>Milan</v>
      </c>
      <c r="C12" s="25" t="str">
        <f>'trénink 1'!C21</f>
        <v>Macho</v>
      </c>
      <c r="D12" s="25" t="str">
        <f>'trénink 1'!D21</f>
        <v>E + 2000</v>
      </c>
      <c r="E12" s="27">
        <f t="shared" si="0"/>
        <v>8.7384259259259273E-4</v>
      </c>
      <c r="F12" s="27">
        <f t="shared" si="1"/>
        <v>8.5995370370370305E-4</v>
      </c>
      <c r="G12" s="27">
        <f t="shared" si="2"/>
        <v>1.7337962962962958E-3</v>
      </c>
      <c r="H12" s="28">
        <v>2</v>
      </c>
      <c r="K12" s="5">
        <v>1.53125E-2</v>
      </c>
      <c r="L12" s="2">
        <v>1.6186342592592592E-2</v>
      </c>
      <c r="M12" s="2">
        <v>3.4076388888888885E-2</v>
      </c>
      <c r="N12" s="4">
        <v>3.4936342592592588E-2</v>
      </c>
    </row>
    <row r="13" spans="1:14" ht="15.75" thickBot="1">
      <c r="A13" s="32">
        <f>'trénink 1'!A22</f>
        <v>434</v>
      </c>
      <c r="B13" s="33" t="str">
        <f>'trénink 1'!B22</f>
        <v>Petr</v>
      </c>
      <c r="C13" s="33" t="str">
        <f>'trénink 1'!C22</f>
        <v>Macháček</v>
      </c>
      <c r="D13" s="33" t="str">
        <f>'trénink 1'!D22</f>
        <v>E + 2000</v>
      </c>
      <c r="E13" s="51">
        <f t="shared" si="0"/>
        <v>8.8425925925925825E-4</v>
      </c>
      <c r="F13" s="51">
        <f t="shared" si="1"/>
        <v>8.8888888888888698E-4</v>
      </c>
      <c r="G13" s="51">
        <f t="shared" si="2"/>
        <v>1.7731481481481452E-3</v>
      </c>
      <c r="H13" s="52">
        <v>3</v>
      </c>
      <c r="K13" s="5">
        <v>1.6012731481481482E-2</v>
      </c>
      <c r="L13" s="2">
        <v>1.689699074074074E-2</v>
      </c>
      <c r="M13" s="2">
        <v>3.0596064814814816E-2</v>
      </c>
      <c r="N13" s="4">
        <v>3.1484953703703702E-2</v>
      </c>
    </row>
    <row r="14" spans="1:14" ht="15.75" thickBot="1">
      <c r="A14" s="53">
        <f>'trénink 1'!A13</f>
        <v>42</v>
      </c>
      <c r="B14" s="54" t="str">
        <f>'trénink 1'!B13</f>
        <v>Josef</v>
      </c>
      <c r="C14" s="54" t="str">
        <f>'trénink 1'!C13</f>
        <v>Hlavinka</v>
      </c>
      <c r="D14" s="55" t="str">
        <f>'trénink 1'!D13</f>
        <v>formule</v>
      </c>
      <c r="E14" s="56">
        <f t="shared" si="0"/>
        <v>8.4374999999999901E-4</v>
      </c>
      <c r="F14" s="56">
        <f t="shared" si="1"/>
        <v>8.5648148148148584E-4</v>
      </c>
      <c r="G14" s="56">
        <f t="shared" si="2"/>
        <v>1.7002314814814849E-3</v>
      </c>
      <c r="H14" s="57">
        <v>1</v>
      </c>
      <c r="K14" s="5">
        <v>1.3931712962962963E-2</v>
      </c>
      <c r="L14" s="2">
        <v>1.4775462962962962E-2</v>
      </c>
      <c r="M14" s="2">
        <v>3.130092592592592E-2</v>
      </c>
      <c r="N14" s="4">
        <v>3.2157407407407405E-2</v>
      </c>
    </row>
    <row r="15" spans="1:14" ht="15.75" thickBot="1">
      <c r="A15" s="36">
        <f>'trénink 1'!A14</f>
        <v>79</v>
      </c>
      <c r="B15" s="37" t="str">
        <f>'trénink 1'!B14</f>
        <v>Pavel</v>
      </c>
      <c r="C15" s="37" t="str">
        <f>'trénink 1'!C14</f>
        <v>Vrabec</v>
      </c>
      <c r="D15" s="37" t="str">
        <f>'trénink 1'!D14</f>
        <v>ST - 1300</v>
      </c>
      <c r="E15" s="38">
        <f t="shared" si="0"/>
        <v>1.1261574074074073E-3</v>
      </c>
      <c r="F15" s="38">
        <f t="shared" si="1"/>
        <v>1.1157407407407401E-3</v>
      </c>
      <c r="G15" s="38">
        <f t="shared" si="2"/>
        <v>2.2418981481481474E-3</v>
      </c>
      <c r="H15" s="40">
        <v>1</v>
      </c>
      <c r="K15" s="5">
        <v>1.4612268518518519E-2</v>
      </c>
      <c r="L15" s="2">
        <v>1.5738425925925927E-2</v>
      </c>
      <c r="M15" s="2">
        <v>2.6416666666666668E-2</v>
      </c>
      <c r="N15" s="4">
        <v>2.7532407407407408E-2</v>
      </c>
    </row>
    <row r="16" spans="1:14" ht="15.75" thickBot="1">
      <c r="A16" s="32">
        <f>'trénink 1'!A15</f>
        <v>19</v>
      </c>
      <c r="B16" s="33" t="str">
        <f>'trénink 1'!B15</f>
        <v>Tomáš</v>
      </c>
      <c r="C16" s="33" t="str">
        <f>'trénink 1'!C15</f>
        <v>Ecler</v>
      </c>
      <c r="D16" s="33" t="str">
        <f>'trénink 1'!D15</f>
        <v>ST - 1300</v>
      </c>
      <c r="E16" s="51">
        <f t="shared" si="0"/>
        <v>1.2581018518518505E-3</v>
      </c>
      <c r="F16" s="51">
        <f t="shared" si="1"/>
        <v>1.2129629629629678E-3</v>
      </c>
      <c r="G16" s="51">
        <f t="shared" si="2"/>
        <v>2.4710648148148183E-3</v>
      </c>
      <c r="H16" s="52">
        <v>2</v>
      </c>
      <c r="K16" s="5">
        <v>1.1142361111111112E-2</v>
      </c>
      <c r="L16" s="2">
        <v>1.2400462962962962E-2</v>
      </c>
      <c r="M16" s="2">
        <v>2.850462962962963E-2</v>
      </c>
      <c r="N16" s="4">
        <v>2.9717592592592598E-2</v>
      </c>
    </row>
    <row r="17" spans="1:14" ht="15.75" thickBot="1">
      <c r="A17" s="41">
        <f>'trénink 1'!A17</f>
        <v>85</v>
      </c>
      <c r="B17" s="42" t="str">
        <f>'trénink 1'!B17</f>
        <v>Petr</v>
      </c>
      <c r="C17" s="42" t="str">
        <f>'trénink 1'!C17</f>
        <v>Haviger</v>
      </c>
      <c r="D17" s="43" t="str">
        <f>'trénink 1'!D17</f>
        <v>ST - 2000</v>
      </c>
      <c r="E17" s="44">
        <f t="shared" si="0"/>
        <v>9.1898148148148243E-4</v>
      </c>
      <c r="F17" s="44">
        <f t="shared" si="1"/>
        <v>9.0624999999999734E-4</v>
      </c>
      <c r="G17" s="44">
        <f t="shared" si="2"/>
        <v>1.8252314814814798E-3</v>
      </c>
      <c r="H17" s="45">
        <v>1</v>
      </c>
      <c r="K17" s="5">
        <v>9.0578703703703706E-3</v>
      </c>
      <c r="L17" s="2">
        <v>9.9768518518518531E-3</v>
      </c>
      <c r="M17" s="2">
        <v>2.4336805555555559E-2</v>
      </c>
      <c r="N17" s="4">
        <v>2.5243055555555557E-2</v>
      </c>
    </row>
    <row r="18" spans="1:14" ht="15.75" thickBot="1">
      <c r="A18" s="31">
        <f>'trénink 1'!A16</f>
        <v>206</v>
      </c>
      <c r="B18" s="15" t="str">
        <f>'trénink 1'!B16</f>
        <v>Milan</v>
      </c>
      <c r="C18" s="15" t="str">
        <f>'trénink 1'!C16</f>
        <v>Haviger</v>
      </c>
      <c r="D18" s="18" t="str">
        <f>'trénink 1'!D16</f>
        <v>ST - 2000</v>
      </c>
      <c r="E18" s="13">
        <f t="shared" si="0"/>
        <v>9.1435185185185022E-4</v>
      </c>
      <c r="F18" s="13">
        <f t="shared" si="1"/>
        <v>9.2476851851852268E-4</v>
      </c>
      <c r="G18" s="13">
        <f t="shared" si="2"/>
        <v>1.8391203703703729E-3</v>
      </c>
      <c r="H18" s="17">
        <v>2</v>
      </c>
      <c r="K18" s="5">
        <v>1.1833333333333333E-2</v>
      </c>
      <c r="L18" s="2">
        <v>1.2747685185185183E-2</v>
      </c>
      <c r="M18" s="2">
        <v>2.7116898148148147E-2</v>
      </c>
      <c r="N18" s="4">
        <v>2.804166666666667E-2</v>
      </c>
    </row>
    <row r="19" spans="1:14" ht="15.75" thickBot="1">
      <c r="A19" s="31">
        <f>'trénink 1'!A18</f>
        <v>13</v>
      </c>
      <c r="B19" s="15" t="str">
        <f>'trénink 1'!B18</f>
        <v>Josef</v>
      </c>
      <c r="C19" s="15" t="str">
        <f>'trénink 1'!C18</f>
        <v>Juřík</v>
      </c>
      <c r="D19" s="18" t="str">
        <f>'trénink 1'!D18</f>
        <v>ST - 2000</v>
      </c>
      <c r="E19" s="13">
        <f t="shared" si="0"/>
        <v>9.351851851851882E-4</v>
      </c>
      <c r="F19" s="13">
        <f t="shared" si="1"/>
        <v>9.2245370370371005E-4</v>
      </c>
      <c r="G19" s="13">
        <f t="shared" si="2"/>
        <v>1.8576388888888982E-3</v>
      </c>
      <c r="H19" s="17">
        <v>3</v>
      </c>
      <c r="K19" s="5">
        <v>1.8791666666666665E-2</v>
      </c>
      <c r="L19" s="2">
        <v>1.9726851851851853E-2</v>
      </c>
      <c r="M19" s="2">
        <v>3.1996527777777777E-2</v>
      </c>
      <c r="N19" s="4">
        <v>3.2918981481481487E-2</v>
      </c>
    </row>
    <row r="20" spans="1:14" ht="15.75" thickBot="1">
      <c r="A20" s="31">
        <f>'trénink 1'!A19</f>
        <v>1</v>
      </c>
      <c r="B20" s="15" t="str">
        <f>'trénink 1'!B19</f>
        <v>Martin</v>
      </c>
      <c r="C20" s="15" t="str">
        <f>'trénink 1'!C19</f>
        <v>Kučera</v>
      </c>
      <c r="D20" s="18" t="str">
        <f>'trénink 1'!D19</f>
        <v>ST - 2000</v>
      </c>
      <c r="E20" s="13">
        <f t="shared" si="0"/>
        <v>9.7222222222222328E-4</v>
      </c>
      <c r="F20" s="13">
        <f t="shared" si="1"/>
        <v>9.5601851851852271E-4</v>
      </c>
      <c r="G20" s="13">
        <f t="shared" si="2"/>
        <v>1.928240740740746E-3</v>
      </c>
      <c r="H20" s="17">
        <v>4</v>
      </c>
      <c r="K20" s="5">
        <v>6.2812499999999995E-3</v>
      </c>
      <c r="L20" s="2">
        <v>7.2534722222222228E-3</v>
      </c>
      <c r="M20" s="2">
        <v>2.3678240740740739E-2</v>
      </c>
      <c r="N20" s="4">
        <v>2.4634259259259262E-2</v>
      </c>
    </row>
    <row r="21" spans="1:14">
      <c r="A21" s="31">
        <f>'trénink 1'!A20</f>
        <v>111</v>
      </c>
      <c r="B21" s="15" t="str">
        <f>'trénink 1'!B20</f>
        <v>Roman</v>
      </c>
      <c r="C21" s="15" t="str">
        <f>'trénink 1'!C20</f>
        <v>Ecler</v>
      </c>
      <c r="D21" s="18" t="str">
        <f>'trénink 1'!D20</f>
        <v>ST - 2000</v>
      </c>
      <c r="E21" s="13">
        <f t="shared" si="0"/>
        <v>1.0439814814814843E-3</v>
      </c>
      <c r="F21" s="13">
        <f t="shared" si="1"/>
        <v>1.0578703703703722E-3</v>
      </c>
      <c r="G21" s="13">
        <f t="shared" si="2"/>
        <v>2.1018518518518565E-3</v>
      </c>
      <c r="H21" s="17">
        <v>5</v>
      </c>
      <c r="K21" s="5">
        <v>1.0445601851851852E-2</v>
      </c>
      <c r="L21" s="2">
        <v>1.1489583333333336E-2</v>
      </c>
      <c r="M21" s="2">
        <v>2.7809027777777776E-2</v>
      </c>
      <c r="N21" s="4">
        <v>2.8866898148148148E-2</v>
      </c>
    </row>
    <row r="22" spans="1:14" ht="15.75" thickBot="1">
      <c r="A22" s="58"/>
      <c r="B22" s="59"/>
      <c r="C22" s="59"/>
      <c r="D22" s="59"/>
      <c r="E22" s="60"/>
      <c r="F22" s="60"/>
      <c r="G22" s="60"/>
      <c r="H22" s="61"/>
      <c r="K22" s="5"/>
      <c r="L22" s="2"/>
      <c r="M22" s="2"/>
      <c r="N22" s="4"/>
    </row>
    <row r="23" spans="1:14">
      <c r="A23" s="8"/>
      <c r="B23" s="8"/>
      <c r="C23" s="8"/>
      <c r="D23" s="8"/>
      <c r="E23" s="7"/>
      <c r="F23" s="7"/>
      <c r="G23" s="7"/>
      <c r="H23" s="8"/>
      <c r="K23" s="7"/>
      <c r="L23" s="7"/>
      <c r="M23" s="7"/>
      <c r="N23" s="7"/>
    </row>
    <row r="24" spans="1:14">
      <c r="A24" s="1"/>
      <c r="B24" s="1"/>
      <c r="C24" s="1"/>
      <c r="D24" s="1"/>
      <c r="E24" s="2"/>
      <c r="F24" s="2"/>
      <c r="G24" s="2"/>
      <c r="H24" s="1"/>
      <c r="K24" s="2"/>
      <c r="L24" s="2"/>
      <c r="M24" s="2"/>
      <c r="N24" s="2"/>
    </row>
    <row r="25" spans="1:14">
      <c r="A25" s="1"/>
      <c r="B25" s="1"/>
      <c r="C25" s="1"/>
      <c r="D25" s="1"/>
      <c r="E25" s="2"/>
      <c r="F25" s="2"/>
      <c r="G25" s="2"/>
      <c r="H25" s="1"/>
      <c r="K25" s="2"/>
      <c r="L25" s="2"/>
      <c r="M25" s="2"/>
      <c r="N25" s="2"/>
    </row>
    <row r="26" spans="1:14">
      <c r="A26" s="1"/>
      <c r="B26" s="1"/>
      <c r="C26" s="1"/>
      <c r="D26" s="1"/>
      <c r="E26" s="2"/>
      <c r="F26" s="2"/>
      <c r="G26" s="2"/>
      <c r="H26" s="1"/>
      <c r="K26" s="2"/>
      <c r="L26" s="2"/>
      <c r="M26" s="2"/>
      <c r="N26" s="2"/>
    </row>
    <row r="27" spans="1:14">
      <c r="A27" s="1"/>
      <c r="B27" s="1"/>
      <c r="C27" s="1"/>
      <c r="D27" s="1"/>
      <c r="E27" s="2"/>
      <c r="F27" s="2"/>
      <c r="G27" s="2"/>
      <c r="H27" s="1"/>
      <c r="K27" s="2"/>
      <c r="L27" s="2"/>
      <c r="M27" s="2"/>
      <c r="N27" s="2"/>
    </row>
    <row r="28" spans="1:14">
      <c r="A28" s="1"/>
      <c r="B28" s="1"/>
      <c r="C28" s="1"/>
      <c r="D28" s="1"/>
      <c r="E28" s="2"/>
      <c r="F28" s="2"/>
      <c r="G28" s="2"/>
      <c r="H28" s="1"/>
      <c r="K28" s="2"/>
      <c r="L28" s="2"/>
      <c r="M28" s="2"/>
      <c r="N28" s="2"/>
    </row>
    <row r="29" spans="1:14">
      <c r="A29" s="1"/>
      <c r="B29" s="1"/>
      <c r="C29" s="1"/>
      <c r="D29" s="1"/>
      <c r="E29" s="2"/>
      <c r="F29" s="2"/>
      <c r="G29" s="2"/>
      <c r="H29" s="1"/>
      <c r="K29" s="2"/>
      <c r="L29" s="2"/>
      <c r="M29" s="2"/>
      <c r="N29" s="2"/>
    </row>
    <row r="30" spans="1:14">
      <c r="A30" s="1"/>
      <c r="B30" s="1"/>
      <c r="C30" s="1"/>
      <c r="D30" s="1"/>
      <c r="E30" s="2"/>
      <c r="F30" s="2"/>
      <c r="G30" s="2"/>
      <c r="H30" s="1"/>
      <c r="K30" s="2"/>
      <c r="L30" s="2"/>
      <c r="M30" s="2"/>
      <c r="N30" s="2"/>
    </row>
    <row r="31" spans="1:14">
      <c r="A31" s="1"/>
      <c r="B31" s="1"/>
      <c r="C31" s="1"/>
      <c r="D31" s="1"/>
      <c r="E31" s="2"/>
      <c r="F31" s="2"/>
      <c r="G31" s="2"/>
      <c r="H31" s="1"/>
      <c r="K31" s="2"/>
      <c r="L31" s="2"/>
      <c r="M31" s="2"/>
      <c r="N31" s="2"/>
    </row>
    <row r="32" spans="1:14">
      <c r="A32" s="1"/>
      <c r="B32" s="1"/>
      <c r="C32" s="1"/>
      <c r="D32" s="1"/>
      <c r="E32" s="2"/>
      <c r="F32" s="2"/>
      <c r="G32" s="2"/>
      <c r="H32" s="1"/>
      <c r="K32" s="2"/>
      <c r="L32" s="2"/>
      <c r="M32" s="2"/>
      <c r="N32" s="2"/>
    </row>
    <row r="33" spans="1:14">
      <c r="A33" s="1"/>
      <c r="B33" s="1"/>
      <c r="C33" s="1"/>
      <c r="D33" s="1"/>
      <c r="E33" s="2"/>
      <c r="F33" s="2"/>
      <c r="G33" s="2"/>
      <c r="H33" s="1"/>
      <c r="K33" s="2"/>
      <c r="L33" s="2"/>
      <c r="M33" s="2"/>
      <c r="N33" s="2"/>
    </row>
    <row r="34" spans="1:14">
      <c r="A34" s="1"/>
      <c r="B34" s="1"/>
      <c r="C34" s="1"/>
      <c r="D34" s="1"/>
      <c r="E34" s="2"/>
      <c r="F34" s="2"/>
      <c r="G34" s="2"/>
      <c r="H34" s="1"/>
      <c r="K34" s="2"/>
      <c r="L34" s="2"/>
      <c r="M34" s="2"/>
      <c r="N34" s="2"/>
    </row>
    <row r="35" spans="1:14">
      <c r="A35" s="1"/>
      <c r="B35" s="1"/>
      <c r="C35" s="1"/>
      <c r="D35" s="1"/>
      <c r="E35" s="2"/>
      <c r="F35" s="2"/>
      <c r="G35" s="2"/>
      <c r="H35" s="1"/>
      <c r="K35" s="2"/>
      <c r="L35" s="2"/>
      <c r="M35" s="2"/>
      <c r="N35" s="2"/>
    </row>
    <row r="36" spans="1:14">
      <c r="A36" s="1"/>
      <c r="B36" s="1"/>
      <c r="C36" s="1"/>
      <c r="D36" s="1"/>
      <c r="E36" s="2"/>
      <c r="F36" s="2"/>
      <c r="G36" s="2"/>
      <c r="H36" s="1"/>
      <c r="K36" s="2"/>
      <c r="L36" s="2"/>
      <c r="M36" s="2"/>
      <c r="N36" s="2"/>
    </row>
    <row r="37" spans="1:14">
      <c r="A37" s="1"/>
      <c r="B37" s="1"/>
      <c r="C37" s="1"/>
      <c r="D37" s="1"/>
      <c r="E37" s="2"/>
      <c r="F37" s="2"/>
      <c r="G37" s="2"/>
      <c r="H37" s="1"/>
      <c r="K37" s="2"/>
      <c r="L37" s="2"/>
      <c r="M37" s="2"/>
      <c r="N37" s="2"/>
    </row>
    <row r="38" spans="1:14">
      <c r="A38" s="1"/>
      <c r="B38" s="1"/>
      <c r="C38" s="1"/>
      <c r="D38" s="1"/>
      <c r="E38" s="2"/>
      <c r="F38" s="2"/>
      <c r="G38" s="2"/>
      <c r="H38" s="1"/>
      <c r="K38" s="2"/>
      <c r="L38" s="2"/>
      <c r="M38" s="2"/>
      <c r="N38" s="2"/>
    </row>
    <row r="39" spans="1:14">
      <c r="A39" s="1"/>
      <c r="B39" s="1"/>
      <c r="C39" s="1"/>
      <c r="D39" s="1"/>
      <c r="E39" s="2"/>
      <c r="F39" s="2"/>
      <c r="G39" s="2"/>
      <c r="H39" s="1"/>
      <c r="K39" s="2"/>
      <c r="L39" s="2"/>
      <c r="M39" s="2"/>
      <c r="N39" s="2"/>
    </row>
    <row r="40" spans="1:14">
      <c r="A40" s="1"/>
      <c r="B40" s="1"/>
      <c r="C40" s="1"/>
      <c r="D40" s="1"/>
      <c r="E40" s="2"/>
      <c r="F40" s="2"/>
      <c r="G40" s="2"/>
      <c r="H40" s="1"/>
      <c r="K40" s="2"/>
      <c r="L40" s="2"/>
      <c r="M40" s="2"/>
      <c r="N40" s="2"/>
    </row>
    <row r="41" spans="1:14">
      <c r="A41" s="1"/>
      <c r="B41" s="1"/>
      <c r="C41" s="1"/>
      <c r="D41" s="1"/>
      <c r="E41" s="2"/>
      <c r="F41" s="2"/>
      <c r="G41" s="2"/>
      <c r="H41" s="1"/>
      <c r="K41" s="2"/>
      <c r="L41" s="2"/>
      <c r="M41" s="2"/>
      <c r="N41" s="2"/>
    </row>
    <row r="42" spans="1:14">
      <c r="A42" s="1"/>
      <c r="B42" s="1"/>
      <c r="C42" s="1"/>
      <c r="D42" s="1"/>
      <c r="E42" s="2"/>
      <c r="F42" s="2"/>
      <c r="G42" s="2"/>
      <c r="H42" s="1"/>
      <c r="K42" s="2"/>
      <c r="L42" s="2"/>
      <c r="M42" s="2"/>
      <c r="N42" s="2"/>
    </row>
    <row r="43" spans="1:14">
      <c r="A43" s="1"/>
      <c r="B43" s="1"/>
      <c r="C43" s="1"/>
      <c r="D43" s="1"/>
      <c r="E43" s="2"/>
      <c r="F43" s="2"/>
      <c r="G43" s="2"/>
      <c r="H43" s="1"/>
      <c r="K43" s="2"/>
      <c r="L43" s="2"/>
      <c r="M43" s="2"/>
      <c r="N43" s="2"/>
    </row>
    <row r="44" spans="1:14">
      <c r="A44" s="1"/>
      <c r="B44" s="1"/>
      <c r="C44" s="1"/>
      <c r="D44" s="1"/>
      <c r="E44" s="2"/>
      <c r="F44" s="2"/>
      <c r="G44" s="2"/>
      <c r="H44" s="1"/>
      <c r="K44" s="2"/>
      <c r="L44" s="2"/>
      <c r="M44" s="2"/>
      <c r="N44" s="2"/>
    </row>
    <row r="45" spans="1:14">
      <c r="A45" s="1"/>
      <c r="B45" s="1"/>
      <c r="C45" s="1"/>
      <c r="D45" s="1"/>
      <c r="E45" s="2"/>
      <c r="F45" s="2"/>
      <c r="G45" s="2"/>
      <c r="H45" s="1"/>
      <c r="K45" s="2"/>
      <c r="L45" s="2"/>
      <c r="M45" s="2"/>
      <c r="N45" s="2"/>
    </row>
    <row r="46" spans="1:14">
      <c r="A46" s="1"/>
      <c r="B46" s="1"/>
      <c r="C46" s="1"/>
      <c r="D46" s="1"/>
      <c r="E46" s="2"/>
      <c r="F46" s="2"/>
      <c r="G46" s="2"/>
      <c r="H46" s="1"/>
      <c r="K46" s="2"/>
      <c r="L46" s="2"/>
      <c r="M46" s="2"/>
      <c r="N46" s="2"/>
    </row>
    <row r="47" spans="1:14">
      <c r="A47" s="1"/>
      <c r="B47" s="1"/>
      <c r="C47" s="1"/>
      <c r="D47" s="1"/>
      <c r="E47" s="2"/>
      <c r="F47" s="2"/>
      <c r="G47" s="2"/>
      <c r="H47" s="1"/>
      <c r="K47" s="2"/>
      <c r="L47" s="2"/>
      <c r="M47" s="2"/>
      <c r="N47" s="2"/>
    </row>
    <row r="48" spans="1:14">
      <c r="A48" s="1"/>
      <c r="B48" s="1"/>
      <c r="C48" s="1"/>
      <c r="D48" s="1"/>
      <c r="E48" s="2"/>
      <c r="F48" s="2"/>
      <c r="G48" s="2"/>
      <c r="H48" s="1"/>
      <c r="K48" s="2"/>
      <c r="L48" s="2"/>
      <c r="M48" s="2"/>
      <c r="N48" s="2"/>
    </row>
  </sheetData>
  <sortState ref="A2:N22">
    <sortCondition ref="D2:D22"/>
    <sortCondition ref="G2:G22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1"/>
  <sheetViews>
    <sheetView workbookViewId="0">
      <selection activeCell="C16" sqref="C16"/>
    </sheetView>
  </sheetViews>
  <sheetFormatPr defaultRowHeight="15"/>
  <cols>
    <col min="1" max="1" width="15.7109375" customWidth="1"/>
    <col min="2" max="2" width="13" customWidth="1"/>
    <col min="3" max="3" width="12.85546875" customWidth="1"/>
    <col min="4" max="4" width="16" customWidth="1"/>
    <col min="5" max="5" width="9.140625" customWidth="1"/>
  </cols>
  <sheetData>
    <row r="1" spans="1:11" ht="15.75" thickBot="1">
      <c r="A1" s="6" t="s">
        <v>0</v>
      </c>
      <c r="B1" s="6" t="s">
        <v>1</v>
      </c>
      <c r="C1" s="6" t="s">
        <v>2</v>
      </c>
      <c r="D1" s="6" t="s">
        <v>3</v>
      </c>
      <c r="E1" s="6" t="s">
        <v>7</v>
      </c>
      <c r="F1" s="3"/>
      <c r="G1" s="3"/>
      <c r="H1" s="3"/>
      <c r="I1" s="6" t="s">
        <v>14</v>
      </c>
      <c r="J1" s="6" t="s">
        <v>5</v>
      </c>
      <c r="K1" s="6" t="s">
        <v>6</v>
      </c>
    </row>
    <row r="2" spans="1:11">
      <c r="A2" s="9">
        <v>251</v>
      </c>
      <c r="B2" s="15" t="s">
        <v>27</v>
      </c>
      <c r="C2" s="15" t="s">
        <v>33</v>
      </c>
      <c r="D2" s="15" t="s">
        <v>52</v>
      </c>
      <c r="E2" s="10">
        <f t="shared" ref="E2:E9" si="0">K2-J2</f>
        <v>1.1574074074074073E-3</v>
      </c>
      <c r="I2" s="9">
        <f t="shared" ref="I2:I22" si="1">A2</f>
        <v>251</v>
      </c>
      <c r="J2" s="10">
        <v>9.7465277777777776E-3</v>
      </c>
      <c r="K2" s="11">
        <v>1.0903935185185185E-2</v>
      </c>
    </row>
    <row r="3" spans="1:11">
      <c r="A3" s="12">
        <v>169</v>
      </c>
      <c r="B3" s="16" t="s">
        <v>40</v>
      </c>
      <c r="C3" s="16" t="s">
        <v>41</v>
      </c>
      <c r="D3" s="16" t="s">
        <v>26</v>
      </c>
      <c r="E3" s="13">
        <f t="shared" si="0"/>
        <v>8.6921296296296052E-4</v>
      </c>
      <c r="I3" s="12">
        <f t="shared" si="1"/>
        <v>169</v>
      </c>
      <c r="J3" s="13">
        <v>2.1560185185185186E-2</v>
      </c>
      <c r="K3" s="14">
        <v>2.2429398148148146E-2</v>
      </c>
    </row>
    <row r="4" spans="1:11">
      <c r="A4" s="12">
        <v>442</v>
      </c>
      <c r="B4" s="16" t="s">
        <v>24</v>
      </c>
      <c r="C4" s="16" t="s">
        <v>25</v>
      </c>
      <c r="D4" s="16" t="s">
        <v>26</v>
      </c>
      <c r="E4" s="13">
        <f t="shared" si="0"/>
        <v>9.0277777777778012E-4</v>
      </c>
      <c r="I4" s="12">
        <f t="shared" si="1"/>
        <v>442</v>
      </c>
      <c r="J4" s="13">
        <v>2.0197916666666666E-2</v>
      </c>
      <c r="K4" s="14">
        <v>2.1100694444444446E-2</v>
      </c>
    </row>
    <row r="5" spans="1:11">
      <c r="A5" s="12">
        <v>502</v>
      </c>
      <c r="B5" s="16" t="s">
        <v>27</v>
      </c>
      <c r="C5" s="16" t="s">
        <v>28</v>
      </c>
      <c r="D5" s="16" t="s">
        <v>26</v>
      </c>
      <c r="E5" s="13">
        <f t="shared" si="0"/>
        <v>9.2129629629629332E-4</v>
      </c>
      <c r="I5" s="12">
        <f t="shared" si="1"/>
        <v>502</v>
      </c>
      <c r="J5" s="13">
        <v>1.1156250000000001E-2</v>
      </c>
      <c r="K5" s="14">
        <v>1.2077546296296295E-2</v>
      </c>
    </row>
    <row r="6" spans="1:11">
      <c r="A6" s="12">
        <v>46</v>
      </c>
      <c r="B6" s="16" t="s">
        <v>45</v>
      </c>
      <c r="C6" s="16" t="s">
        <v>44</v>
      </c>
      <c r="D6" s="16" t="s">
        <v>26</v>
      </c>
      <c r="E6" s="13">
        <f t="shared" si="0"/>
        <v>9.3750000000000083E-4</v>
      </c>
      <c r="I6" s="12">
        <f t="shared" si="1"/>
        <v>46</v>
      </c>
      <c r="J6" s="13">
        <v>1.6010416666666666E-2</v>
      </c>
      <c r="K6" s="14">
        <v>1.6947916666666667E-2</v>
      </c>
    </row>
    <row r="7" spans="1:11">
      <c r="A7" s="12">
        <v>25</v>
      </c>
      <c r="B7" s="16" t="s">
        <v>42</v>
      </c>
      <c r="C7" s="16" t="s">
        <v>43</v>
      </c>
      <c r="D7" s="16" t="s">
        <v>26</v>
      </c>
      <c r="E7" s="13">
        <f t="shared" si="0"/>
        <v>1.0081018518518503E-3</v>
      </c>
      <c r="I7" s="12">
        <f t="shared" si="1"/>
        <v>25</v>
      </c>
      <c r="J7" s="13">
        <v>1.2531250000000001E-2</v>
      </c>
      <c r="K7" s="14">
        <v>1.3539351851851851E-2</v>
      </c>
    </row>
    <row r="8" spans="1:11">
      <c r="A8" s="12">
        <v>2</v>
      </c>
      <c r="B8" s="16" t="s">
        <v>30</v>
      </c>
      <c r="C8" s="16" t="s">
        <v>31</v>
      </c>
      <c r="D8" s="16" t="s">
        <v>26</v>
      </c>
      <c r="E8" s="13">
        <f t="shared" si="0"/>
        <v>1.0543981481481446E-3</v>
      </c>
      <c r="I8" s="12">
        <f t="shared" si="1"/>
        <v>2</v>
      </c>
      <c r="J8" s="13">
        <v>2.2266203703703705E-2</v>
      </c>
      <c r="K8" s="14">
        <v>2.3320601851851849E-2</v>
      </c>
    </row>
    <row r="9" spans="1:11">
      <c r="A9" s="12">
        <v>646</v>
      </c>
      <c r="B9" s="16" t="s">
        <v>30</v>
      </c>
      <c r="C9" s="16" t="s">
        <v>44</v>
      </c>
      <c r="D9" s="16" t="s">
        <v>26</v>
      </c>
      <c r="E9" s="13">
        <f t="shared" si="0"/>
        <v>1.0763888888888837E-3</v>
      </c>
      <c r="I9" s="12">
        <f t="shared" si="1"/>
        <v>646</v>
      </c>
      <c r="J9" s="13">
        <v>3.339583333333334E-2</v>
      </c>
      <c r="K9" s="14">
        <v>3.4472222222222224E-2</v>
      </c>
    </row>
    <row r="10" spans="1:11">
      <c r="A10" s="12">
        <v>74</v>
      </c>
      <c r="B10" s="16" t="s">
        <v>16</v>
      </c>
      <c r="C10" s="16" t="s">
        <v>17</v>
      </c>
      <c r="D10" s="16" t="s">
        <v>26</v>
      </c>
      <c r="E10" s="13"/>
      <c r="I10" s="12">
        <f t="shared" si="1"/>
        <v>74</v>
      </c>
      <c r="J10" s="13">
        <v>1.4613425925925926E-2</v>
      </c>
      <c r="K10" s="14">
        <v>0</v>
      </c>
    </row>
    <row r="11" spans="1:11">
      <c r="A11" s="12">
        <v>112</v>
      </c>
      <c r="B11" s="16" t="s">
        <v>21</v>
      </c>
      <c r="C11" s="16" t="s">
        <v>22</v>
      </c>
      <c r="D11" s="16" t="s">
        <v>23</v>
      </c>
      <c r="E11" s="13">
        <f t="shared" ref="E11:E22" si="2">K11-J11</f>
        <v>8.541666666666628E-4</v>
      </c>
      <c r="I11" s="12">
        <f t="shared" si="1"/>
        <v>112</v>
      </c>
      <c r="J11" s="13">
        <v>2.0892361111111115E-2</v>
      </c>
      <c r="K11" s="14">
        <v>2.1746527777777778E-2</v>
      </c>
    </row>
    <row r="12" spans="1:11">
      <c r="A12" s="12">
        <v>11</v>
      </c>
      <c r="B12" s="16" t="s">
        <v>46</v>
      </c>
      <c r="C12" s="16" t="s">
        <v>47</v>
      </c>
      <c r="D12" s="16" t="s">
        <v>23</v>
      </c>
      <c r="E12" s="13">
        <f t="shared" si="2"/>
        <v>9.0509259259259449E-4</v>
      </c>
      <c r="I12" s="12">
        <f t="shared" si="1"/>
        <v>11</v>
      </c>
      <c r="J12" s="13">
        <v>1.184375E-2</v>
      </c>
      <c r="K12" s="14">
        <v>1.2748842592592595E-2</v>
      </c>
    </row>
    <row r="13" spans="1:11">
      <c r="A13" s="12">
        <v>42</v>
      </c>
      <c r="B13" s="16" t="s">
        <v>18</v>
      </c>
      <c r="C13" s="16" t="s">
        <v>19</v>
      </c>
      <c r="D13" s="16" t="s">
        <v>20</v>
      </c>
      <c r="E13" s="13">
        <f t="shared" si="2"/>
        <v>8.8888888888889045E-4</v>
      </c>
      <c r="I13" s="12">
        <f t="shared" si="1"/>
        <v>42</v>
      </c>
      <c r="J13" s="13">
        <v>1.6714120370370369E-2</v>
      </c>
      <c r="K13" s="14">
        <v>1.7603009259259259E-2</v>
      </c>
    </row>
    <row r="14" spans="1:11">
      <c r="A14" s="12">
        <v>79</v>
      </c>
      <c r="B14" s="16" t="s">
        <v>16</v>
      </c>
      <c r="C14" s="16" t="s">
        <v>34</v>
      </c>
      <c r="D14" s="16" t="s">
        <v>35</v>
      </c>
      <c r="E14" s="13">
        <f t="shared" si="2"/>
        <v>1.1412037037037033E-3</v>
      </c>
      <c r="I14" s="12">
        <f t="shared" si="1"/>
        <v>79</v>
      </c>
      <c r="J14" s="13">
        <v>1.0453703703703703E-2</v>
      </c>
      <c r="K14" s="14">
        <v>1.1594907407407406E-2</v>
      </c>
    </row>
    <row r="15" spans="1:11">
      <c r="A15" s="12">
        <v>19</v>
      </c>
      <c r="B15" s="16" t="s">
        <v>45</v>
      </c>
      <c r="C15" s="16" t="s">
        <v>39</v>
      </c>
      <c r="D15" s="16" t="s">
        <v>35</v>
      </c>
      <c r="E15" s="13">
        <f t="shared" si="2"/>
        <v>1.3738425925925932E-3</v>
      </c>
      <c r="I15" s="12">
        <f t="shared" si="1"/>
        <v>19</v>
      </c>
      <c r="J15" s="13">
        <v>1.3922453703703703E-2</v>
      </c>
      <c r="K15" s="14">
        <v>1.5296296296296296E-2</v>
      </c>
    </row>
    <row r="16" spans="1:11">
      <c r="A16" s="12">
        <v>206</v>
      </c>
      <c r="B16" s="16" t="s">
        <v>30</v>
      </c>
      <c r="C16" s="16" t="s">
        <v>37</v>
      </c>
      <c r="D16" s="16" t="s">
        <v>29</v>
      </c>
      <c r="E16" s="13">
        <f t="shared" si="2"/>
        <v>9.3402777777777841E-4</v>
      </c>
      <c r="I16" s="12">
        <f t="shared" si="1"/>
        <v>206</v>
      </c>
      <c r="J16" s="13">
        <v>9.0682870370370362E-3</v>
      </c>
      <c r="K16" s="14">
        <v>1.0002314814814815E-2</v>
      </c>
    </row>
    <row r="17" spans="1:11">
      <c r="A17" s="12">
        <v>85</v>
      </c>
      <c r="B17" s="16" t="s">
        <v>36</v>
      </c>
      <c r="C17" s="16" t="s">
        <v>37</v>
      </c>
      <c r="D17" s="16" t="s">
        <v>29</v>
      </c>
      <c r="E17" s="13">
        <f t="shared" si="2"/>
        <v>9.4560185185185025E-4</v>
      </c>
      <c r="I17" s="12">
        <f t="shared" si="1"/>
        <v>85</v>
      </c>
      <c r="J17" s="13">
        <v>8.3668981481481493E-3</v>
      </c>
      <c r="K17" s="14">
        <v>9.3124999999999996E-3</v>
      </c>
    </row>
    <row r="18" spans="1:11">
      <c r="A18" s="12">
        <v>13</v>
      </c>
      <c r="B18" s="16" t="s">
        <v>18</v>
      </c>
      <c r="C18" s="16" t="s">
        <v>48</v>
      </c>
      <c r="D18" s="16" t="s">
        <v>29</v>
      </c>
      <c r="E18" s="13">
        <f t="shared" si="2"/>
        <v>9.5949074074073992E-4</v>
      </c>
      <c r="I18" s="12">
        <f t="shared" si="1"/>
        <v>13</v>
      </c>
      <c r="J18" s="13">
        <v>1.7396990740740741E-2</v>
      </c>
      <c r="K18" s="14">
        <v>1.8356481481481481E-2</v>
      </c>
    </row>
    <row r="19" spans="1:11">
      <c r="A19" s="12">
        <v>1</v>
      </c>
      <c r="B19" s="16" t="s">
        <v>50</v>
      </c>
      <c r="C19" s="16" t="s">
        <v>51</v>
      </c>
      <c r="D19" s="16" t="s">
        <v>29</v>
      </c>
      <c r="E19" s="13">
        <f t="shared" si="2"/>
        <v>1.0173611111111104E-3</v>
      </c>
      <c r="I19" s="12">
        <f t="shared" si="1"/>
        <v>1</v>
      </c>
      <c r="J19" s="13">
        <v>7.6759259259259255E-3</v>
      </c>
      <c r="K19" s="14">
        <v>8.6932870370370358E-3</v>
      </c>
    </row>
    <row r="20" spans="1:11">
      <c r="A20" s="12">
        <v>111</v>
      </c>
      <c r="B20" s="16" t="s">
        <v>38</v>
      </c>
      <c r="C20" s="16" t="s">
        <v>39</v>
      </c>
      <c r="D20" s="16" t="s">
        <v>29</v>
      </c>
      <c r="E20" s="13">
        <f t="shared" si="2"/>
        <v>1.0682870370370377E-3</v>
      </c>
      <c r="I20" s="12">
        <f t="shared" si="1"/>
        <v>111</v>
      </c>
      <c r="J20" s="13">
        <v>1.3226851851851852E-2</v>
      </c>
      <c r="K20" s="14">
        <v>1.429513888888889E-2</v>
      </c>
    </row>
    <row r="21" spans="1:11">
      <c r="A21" s="12">
        <v>555</v>
      </c>
      <c r="B21" s="16" t="s">
        <v>30</v>
      </c>
      <c r="C21" s="16" t="s">
        <v>32</v>
      </c>
      <c r="D21" s="16" t="s">
        <v>23</v>
      </c>
      <c r="E21" s="13">
        <f t="shared" si="2"/>
        <v>8.9814814814814792E-4</v>
      </c>
      <c r="I21" s="12">
        <f t="shared" si="1"/>
        <v>555</v>
      </c>
      <c r="J21" s="13">
        <v>1.8099537037037036E-2</v>
      </c>
      <c r="K21" s="14">
        <v>1.8997685185185183E-2</v>
      </c>
    </row>
    <row r="22" spans="1:11" ht="15.75" thickBot="1">
      <c r="A22" s="19">
        <v>434</v>
      </c>
      <c r="B22" s="22" t="s">
        <v>36</v>
      </c>
      <c r="C22" s="22" t="s">
        <v>49</v>
      </c>
      <c r="D22" s="22" t="s">
        <v>23</v>
      </c>
      <c r="E22" s="20">
        <f t="shared" si="2"/>
        <v>9.1435185185185022E-4</v>
      </c>
      <c r="I22" s="19">
        <f t="shared" si="1"/>
        <v>434</v>
      </c>
      <c r="J22" s="20">
        <v>1.5317129629629632E-2</v>
      </c>
      <c r="K22" s="21">
        <v>1.6231481481481482E-2</v>
      </c>
    </row>
    <row r="23" spans="1:11">
      <c r="A23" s="8"/>
      <c r="B23" s="8"/>
      <c r="C23" s="8"/>
      <c r="D23" s="8"/>
      <c r="E23" s="7"/>
      <c r="I23" s="8"/>
      <c r="J23" s="7"/>
      <c r="K23" s="7"/>
    </row>
    <row r="24" spans="1:11">
      <c r="A24" s="1"/>
      <c r="B24" s="1"/>
      <c r="C24" s="1"/>
      <c r="D24" s="1"/>
      <c r="E24" s="2"/>
      <c r="I24" s="1"/>
      <c r="J24" s="2"/>
      <c r="K24" s="2"/>
    </row>
    <row r="25" spans="1:11">
      <c r="A25" s="1"/>
      <c r="B25" s="1"/>
      <c r="C25" s="1"/>
      <c r="D25" s="1"/>
      <c r="E25" s="2"/>
      <c r="I25" s="1"/>
      <c r="J25" s="2"/>
      <c r="K25" s="2"/>
    </row>
    <row r="26" spans="1:11">
      <c r="A26" s="1"/>
      <c r="B26" s="1"/>
      <c r="C26" s="1"/>
      <c r="D26" s="1"/>
      <c r="E26" s="2"/>
      <c r="I26" s="1"/>
      <c r="J26" s="2"/>
      <c r="K26" s="2"/>
    </row>
    <row r="27" spans="1:11">
      <c r="A27" s="1"/>
      <c r="B27" s="1"/>
      <c r="C27" s="1"/>
      <c r="D27" s="1"/>
      <c r="E27" s="2"/>
      <c r="I27" s="1"/>
      <c r="J27" s="2"/>
      <c r="K27" s="2"/>
    </row>
    <row r="28" spans="1:11">
      <c r="A28" s="1"/>
      <c r="B28" s="1"/>
      <c r="C28" s="1"/>
      <c r="D28" s="1"/>
      <c r="E28" s="2"/>
      <c r="I28" s="1"/>
      <c r="J28" s="2"/>
      <c r="K28" s="2"/>
    </row>
    <row r="29" spans="1:11">
      <c r="A29" s="1"/>
      <c r="B29" s="1"/>
      <c r="C29" s="1"/>
      <c r="D29" s="1"/>
      <c r="E29" s="2"/>
      <c r="I29" s="1"/>
      <c r="J29" s="2"/>
      <c r="K29" s="2"/>
    </row>
    <row r="30" spans="1:11">
      <c r="A30" s="1"/>
      <c r="B30" s="1"/>
      <c r="C30" s="1"/>
      <c r="D30" s="1"/>
      <c r="E30" s="2"/>
      <c r="I30" s="1"/>
      <c r="J30" s="2"/>
      <c r="K30" s="2"/>
    </row>
    <row r="31" spans="1:11">
      <c r="A31" s="1"/>
      <c r="B31" s="1"/>
      <c r="C31" s="1"/>
      <c r="D31" s="1"/>
      <c r="E31" s="2"/>
      <c r="I31" s="1"/>
      <c r="J31" s="2"/>
      <c r="K31" s="2"/>
    </row>
    <row r="32" spans="1:11">
      <c r="A32" s="1"/>
      <c r="B32" s="1"/>
      <c r="C32" s="1"/>
      <c r="D32" s="1"/>
      <c r="E32" s="2"/>
      <c r="I32" s="1"/>
      <c r="J32" s="2"/>
      <c r="K32" s="2"/>
    </row>
    <row r="33" spans="1:12">
      <c r="A33" s="1"/>
      <c r="B33" s="1"/>
      <c r="C33" s="1"/>
      <c r="D33" s="1"/>
      <c r="E33" s="2"/>
      <c r="I33" s="1"/>
      <c r="J33" s="2"/>
      <c r="K33" s="2"/>
    </row>
    <row r="34" spans="1:12">
      <c r="A34" s="1"/>
      <c r="B34" s="1"/>
      <c r="C34" s="1"/>
      <c r="D34" s="1"/>
      <c r="E34" s="2"/>
      <c r="I34" s="1"/>
      <c r="J34" s="2"/>
      <c r="K34" s="2"/>
    </row>
    <row r="35" spans="1:12">
      <c r="A35" s="1"/>
      <c r="B35" s="1"/>
      <c r="C35" s="1"/>
      <c r="D35" s="1"/>
      <c r="E35" s="2"/>
      <c r="I35" s="1"/>
      <c r="J35" s="2"/>
      <c r="K35" s="2"/>
    </row>
    <row r="36" spans="1:12">
      <c r="A36" s="1"/>
      <c r="B36" s="1"/>
      <c r="C36" s="1"/>
      <c r="D36" s="1"/>
      <c r="E36" s="2"/>
      <c r="I36" s="1"/>
      <c r="J36" s="2"/>
      <c r="K36" s="2"/>
    </row>
    <row r="37" spans="1:12">
      <c r="A37" s="1"/>
      <c r="B37" s="1"/>
      <c r="C37" s="1"/>
      <c r="D37" s="1"/>
      <c r="E37" s="2"/>
      <c r="I37" s="1"/>
      <c r="J37" s="2"/>
      <c r="K37" s="2"/>
    </row>
    <row r="38" spans="1:12">
      <c r="A38" s="1"/>
      <c r="B38" s="1"/>
      <c r="C38" s="1"/>
      <c r="D38" s="1"/>
      <c r="E38" s="2"/>
      <c r="I38" s="1"/>
      <c r="J38" s="2"/>
      <c r="K38" s="2"/>
    </row>
    <row r="39" spans="1:12">
      <c r="A39" s="1"/>
      <c r="B39" s="1"/>
      <c r="C39" s="1"/>
      <c r="D39" s="1"/>
      <c r="E39" s="2"/>
      <c r="I39" s="1"/>
      <c r="J39" s="2"/>
      <c r="K39" s="2"/>
    </row>
    <row r="40" spans="1:12">
      <c r="A40" s="1"/>
      <c r="B40" s="1"/>
      <c r="C40" s="1"/>
      <c r="D40" s="1"/>
      <c r="E40" s="2"/>
      <c r="I40" s="1"/>
      <c r="J40" s="2"/>
      <c r="K40" s="2"/>
    </row>
    <row r="41" spans="1:12">
      <c r="A41" s="1"/>
      <c r="B41" s="1"/>
      <c r="C41" s="1"/>
      <c r="D41" s="1"/>
      <c r="E41" s="2"/>
      <c r="I41" s="1"/>
      <c r="J41" s="2"/>
      <c r="K41" s="2"/>
    </row>
    <row r="42" spans="1:12">
      <c r="A42" s="1"/>
      <c r="B42" s="1"/>
      <c r="C42" s="1"/>
      <c r="D42" s="1"/>
      <c r="E42" s="2"/>
      <c r="I42" s="1"/>
      <c r="J42" s="2"/>
      <c r="K42" s="2"/>
    </row>
    <row r="43" spans="1:12">
      <c r="A43" s="1"/>
      <c r="B43" s="1"/>
      <c r="C43" s="1"/>
      <c r="D43" s="1"/>
      <c r="E43" s="2"/>
      <c r="I43" s="1"/>
      <c r="J43" s="2"/>
      <c r="K43" s="2"/>
    </row>
    <row r="44" spans="1:12">
      <c r="A44" s="1"/>
      <c r="B44" s="1"/>
      <c r="C44" s="1"/>
      <c r="D44" s="1"/>
      <c r="E44" s="2"/>
      <c r="I44" s="1"/>
      <c r="J44" s="2"/>
      <c r="K44" s="2"/>
    </row>
    <row r="45" spans="1:12">
      <c r="A45" s="1"/>
      <c r="B45" s="1"/>
      <c r="C45" s="1"/>
      <c r="D45" s="1"/>
      <c r="E45" s="2"/>
      <c r="I45" s="1"/>
      <c r="J45" s="2"/>
      <c r="K45" s="2"/>
    </row>
    <row r="46" spans="1:12">
      <c r="A46" s="1"/>
      <c r="B46" s="1"/>
      <c r="C46" s="1"/>
      <c r="D46" s="1"/>
      <c r="E46" s="2"/>
      <c r="I46" s="1"/>
      <c r="J46" s="2"/>
      <c r="K46" s="2"/>
    </row>
    <row r="47" spans="1:12">
      <c r="A47" s="1"/>
      <c r="B47" s="1"/>
      <c r="C47" s="1"/>
      <c r="D47" s="1"/>
      <c r="E47" s="2"/>
      <c r="I47" s="1"/>
      <c r="J47" s="2"/>
      <c r="K47" s="2"/>
    </row>
    <row r="48" spans="1:12">
      <c r="A48" s="1"/>
      <c r="B48" s="1"/>
      <c r="C48" s="1"/>
      <c r="D48" s="1"/>
      <c r="E48" s="2"/>
      <c r="I48" s="1"/>
      <c r="J48" s="2"/>
      <c r="K48" s="2"/>
      <c r="L48" s="1"/>
    </row>
    <row r="49" spans="1:12">
      <c r="A49" s="1"/>
      <c r="B49" s="1"/>
      <c r="C49" s="1"/>
      <c r="D49" s="1"/>
      <c r="E49" s="2"/>
      <c r="I49" s="1"/>
      <c r="J49" s="2"/>
      <c r="K49" s="2"/>
      <c r="L49" s="1"/>
    </row>
    <row r="50" spans="1:12">
      <c r="A50" s="1"/>
      <c r="B50" s="1"/>
      <c r="C50" s="1"/>
      <c r="D50" s="1"/>
      <c r="E50" s="2"/>
      <c r="I50" s="1"/>
      <c r="J50" s="2"/>
      <c r="K50" s="2"/>
      <c r="L50" s="1"/>
    </row>
    <row r="51" spans="1:12">
      <c r="A51" s="1"/>
      <c r="B51" s="1"/>
      <c r="C51" s="1"/>
      <c r="D51" s="1"/>
      <c r="E51" s="1"/>
    </row>
  </sheetData>
  <sortState ref="A2:L22">
    <sortCondition ref="D2:D22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1"/>
  <sheetViews>
    <sheetView workbookViewId="0">
      <selection activeCell="G7" sqref="G7"/>
    </sheetView>
  </sheetViews>
  <sheetFormatPr defaultColWidth="12.7109375" defaultRowHeight="17.25" customHeight="1"/>
  <sheetData>
    <row r="1" spans="1:11" ht="17.25" customHeight="1" thickBot="1">
      <c r="A1" s="6" t="s">
        <v>0</v>
      </c>
      <c r="B1" s="6" t="s">
        <v>1</v>
      </c>
      <c r="C1" s="6" t="s">
        <v>2</v>
      </c>
      <c r="D1" s="6" t="s">
        <v>3</v>
      </c>
      <c r="E1" s="6" t="s">
        <v>7</v>
      </c>
      <c r="F1" s="3"/>
      <c r="G1" s="3"/>
      <c r="H1" s="3"/>
      <c r="I1" s="6" t="s">
        <v>14</v>
      </c>
      <c r="J1" s="6" t="s">
        <v>5</v>
      </c>
      <c r="K1" s="6" t="s">
        <v>6</v>
      </c>
    </row>
    <row r="2" spans="1:11" ht="17.25" customHeight="1" thickBot="1">
      <c r="A2" s="9">
        <f>'trénink 1'!A2</f>
        <v>251</v>
      </c>
      <c r="B2" s="15" t="str">
        <f>'trénink 1'!B2</f>
        <v>Jiří</v>
      </c>
      <c r="C2" s="15" t="str">
        <f>'trénink 1'!C2</f>
        <v>Minařík</v>
      </c>
      <c r="D2" s="15" t="str">
        <f>'trénink 1'!D2</f>
        <v>diesel</v>
      </c>
      <c r="E2" s="10">
        <f t="shared" ref="E2:E22" si="0">K2-J2</f>
        <v>1.1539351851851832E-3</v>
      </c>
      <c r="I2" s="9">
        <f t="shared" ref="I2:I22" si="1">A2</f>
        <v>251</v>
      </c>
      <c r="J2" s="10">
        <v>1.3915509259259259E-2</v>
      </c>
      <c r="K2" s="11">
        <v>1.5069444444444443E-2</v>
      </c>
    </row>
    <row r="3" spans="1:11" ht="17.25" customHeight="1" thickBot="1">
      <c r="A3" s="9">
        <f>'trénink 1'!A3</f>
        <v>169</v>
      </c>
      <c r="B3" s="15" t="str">
        <f>'trénink 1'!B3</f>
        <v>Alexandra</v>
      </c>
      <c r="C3" s="15" t="str">
        <f>'trénink 1'!C3</f>
        <v>Divišová</v>
      </c>
      <c r="D3" s="15" t="str">
        <f>'trénink 1'!D3</f>
        <v>E - 2000</v>
      </c>
      <c r="E3" s="13">
        <f t="shared" si="0"/>
        <v>8.7615740740740883E-4</v>
      </c>
      <c r="I3" s="12">
        <f t="shared" si="1"/>
        <v>169</v>
      </c>
      <c r="J3" s="13">
        <v>1.8778935185185187E-2</v>
      </c>
      <c r="K3" s="14">
        <v>1.9655092592592596E-2</v>
      </c>
    </row>
    <row r="4" spans="1:11" ht="17.25" customHeight="1" thickBot="1">
      <c r="A4" s="9">
        <f>'trénink 1'!A4</f>
        <v>442</v>
      </c>
      <c r="B4" s="15" t="str">
        <f>'trénink 1'!B4</f>
        <v>Alan</v>
      </c>
      <c r="C4" s="15" t="str">
        <f>'trénink 1'!C4</f>
        <v>Bittner</v>
      </c>
      <c r="D4" s="15" t="str">
        <f>'trénink 1'!D4</f>
        <v>E - 2000</v>
      </c>
      <c r="E4" s="13">
        <f t="shared" si="0"/>
        <v>8.9583333333333529E-4</v>
      </c>
      <c r="I4" s="12">
        <f t="shared" si="1"/>
        <v>442</v>
      </c>
      <c r="J4" s="13">
        <v>1.8093749999999999E-2</v>
      </c>
      <c r="K4" s="14">
        <v>1.8989583333333334E-2</v>
      </c>
    </row>
    <row r="5" spans="1:11" ht="17.25" customHeight="1" thickBot="1">
      <c r="A5" s="9">
        <f>'trénink 1'!A5</f>
        <v>502</v>
      </c>
      <c r="B5" s="15" t="str">
        <f>'trénink 1'!B5</f>
        <v>Jiří</v>
      </c>
      <c r="C5" s="15" t="str">
        <f>'trénink 1'!C5</f>
        <v>Kluch</v>
      </c>
      <c r="D5" s="15" t="str">
        <f>'trénink 1'!D5</f>
        <v>E - 2000</v>
      </c>
      <c r="E5" s="13">
        <f t="shared" si="0"/>
        <v>9.0509259259259275E-4</v>
      </c>
      <c r="I5" s="12">
        <f t="shared" si="1"/>
        <v>502</v>
      </c>
      <c r="J5" s="13">
        <v>9.751157407407408E-3</v>
      </c>
      <c r="K5" s="14">
        <v>1.0656250000000001E-2</v>
      </c>
    </row>
    <row r="6" spans="1:11" ht="17.25" customHeight="1" thickBot="1">
      <c r="A6" s="9">
        <f>'trénink 1'!A6</f>
        <v>46</v>
      </c>
      <c r="B6" s="15" t="str">
        <f>'trénink 1'!B6</f>
        <v>Tomáš</v>
      </c>
      <c r="C6" s="15" t="str">
        <f>'trénink 1'!C6</f>
        <v>Martínek</v>
      </c>
      <c r="D6" s="15" t="str">
        <f>'trénink 1'!D6</f>
        <v>E - 2000</v>
      </c>
      <c r="E6" s="13">
        <f t="shared" si="0"/>
        <v>8.9583333333333529E-4</v>
      </c>
      <c r="I6" s="12">
        <f t="shared" si="1"/>
        <v>46</v>
      </c>
      <c r="J6" s="13">
        <v>1.5311342592592592E-2</v>
      </c>
      <c r="K6" s="14">
        <v>1.6207175925925927E-2</v>
      </c>
    </row>
    <row r="7" spans="1:11" ht="17.25" customHeight="1" thickBot="1">
      <c r="A7" s="9">
        <f>'trénink 1'!A7</f>
        <v>25</v>
      </c>
      <c r="B7" s="15" t="str">
        <f>'trénink 1'!B7</f>
        <v>René</v>
      </c>
      <c r="C7" s="15" t="str">
        <f>'trénink 1'!C7</f>
        <v>Měštánek</v>
      </c>
      <c r="D7" s="15" t="str">
        <f>'trénink 1'!D7</f>
        <v>E - 2000</v>
      </c>
      <c r="E7" s="13">
        <f t="shared" si="0"/>
        <v>9.9305555555555432E-4</v>
      </c>
      <c r="I7" s="12">
        <f t="shared" si="1"/>
        <v>25</v>
      </c>
      <c r="J7" s="13">
        <v>1.2531250000000001E-2</v>
      </c>
      <c r="K7" s="14">
        <v>1.3524305555555555E-2</v>
      </c>
    </row>
    <row r="8" spans="1:11" ht="17.25" customHeight="1" thickBot="1">
      <c r="A8" s="9">
        <f>'trénink 1'!A8</f>
        <v>2</v>
      </c>
      <c r="B8" s="15" t="str">
        <f>'trénink 1'!B8</f>
        <v>Milan</v>
      </c>
      <c r="C8" s="15" t="str">
        <f>'trénink 1'!C8</f>
        <v>Hrabčík</v>
      </c>
      <c r="D8" s="15" t="str">
        <f>'trénink 1'!D8</f>
        <v>E - 2000</v>
      </c>
      <c r="E8" s="13">
        <f t="shared" si="0"/>
        <v>0</v>
      </c>
      <c r="I8" s="12">
        <f t="shared" si="1"/>
        <v>2</v>
      </c>
      <c r="J8" s="13"/>
      <c r="K8" s="14"/>
    </row>
    <row r="9" spans="1:11" ht="17.25" customHeight="1" thickBot="1">
      <c r="A9" s="9">
        <f>'trénink 1'!A9</f>
        <v>646</v>
      </c>
      <c r="B9" s="15" t="str">
        <f>'trénink 1'!B9</f>
        <v>Milan</v>
      </c>
      <c r="C9" s="15" t="str">
        <f>'trénink 1'!C9</f>
        <v>Martínek</v>
      </c>
      <c r="D9" s="15" t="str">
        <f>'trénink 1'!D9</f>
        <v>E - 2000</v>
      </c>
      <c r="E9" s="13">
        <f t="shared" si="0"/>
        <v>9.8611111111111122E-4</v>
      </c>
      <c r="I9" s="12">
        <f t="shared" si="1"/>
        <v>646</v>
      </c>
      <c r="J9" s="13">
        <v>2.9906249999999999E-2</v>
      </c>
      <c r="K9" s="14">
        <v>3.089236111111111E-2</v>
      </c>
    </row>
    <row r="10" spans="1:11" ht="17.25" customHeight="1" thickBot="1">
      <c r="A10" s="9">
        <f>'trénink 1'!A10</f>
        <v>74</v>
      </c>
      <c r="B10" s="15" t="str">
        <f>'trénink 1'!B10</f>
        <v>Pavel</v>
      </c>
      <c r="C10" s="15" t="str">
        <f>'trénink 1'!C10</f>
        <v>Furiš</v>
      </c>
      <c r="D10" s="15" t="str">
        <f>'trénink 1'!D10</f>
        <v>E - 2000</v>
      </c>
      <c r="E10" s="13">
        <f t="shared" si="0"/>
        <v>0</v>
      </c>
      <c r="I10" s="12">
        <f t="shared" si="1"/>
        <v>74</v>
      </c>
      <c r="J10" s="13"/>
      <c r="K10" s="14"/>
    </row>
    <row r="11" spans="1:11" ht="17.25" customHeight="1" thickBot="1">
      <c r="A11" s="9">
        <f>'trénink 1'!A11</f>
        <v>112</v>
      </c>
      <c r="B11" s="15" t="str">
        <f>'trénink 1'!B11</f>
        <v>Veronika</v>
      </c>
      <c r="C11" s="15" t="str">
        <f>'trénink 1'!C11</f>
        <v>Cichá</v>
      </c>
      <c r="D11" s="15" t="str">
        <f>'trénink 1'!D11</f>
        <v>E + 2000</v>
      </c>
      <c r="E11" s="13">
        <f t="shared" si="0"/>
        <v>8.2986111111111108E-4</v>
      </c>
      <c r="I11" s="12">
        <f t="shared" si="1"/>
        <v>112</v>
      </c>
      <c r="J11" s="13">
        <v>1.9487268518518518E-2</v>
      </c>
      <c r="K11" s="14">
        <v>2.0317129629629629E-2</v>
      </c>
    </row>
    <row r="12" spans="1:11" ht="17.25" customHeight="1" thickBot="1">
      <c r="A12" s="9">
        <f>'trénink 1'!A12</f>
        <v>11</v>
      </c>
      <c r="B12" s="15" t="str">
        <f>'trénink 1'!B12</f>
        <v>Vladislav</v>
      </c>
      <c r="C12" s="15" t="str">
        <f>'trénink 1'!C12</f>
        <v>Krejčíř</v>
      </c>
      <c r="D12" s="15" t="str">
        <f>'trénink 1'!D12</f>
        <v>E + 2000</v>
      </c>
      <c r="E12" s="13">
        <f t="shared" si="0"/>
        <v>8.8425925925925998E-4</v>
      </c>
      <c r="I12" s="12">
        <f t="shared" si="1"/>
        <v>11</v>
      </c>
      <c r="J12" s="13">
        <v>8.3634259259259252E-3</v>
      </c>
      <c r="K12" s="14">
        <v>9.2476851851851852E-3</v>
      </c>
    </row>
    <row r="13" spans="1:11" ht="17.25" customHeight="1" thickBot="1">
      <c r="A13" s="9">
        <f>'trénink 1'!A13</f>
        <v>42</v>
      </c>
      <c r="B13" s="15" t="str">
        <f>'trénink 1'!B13</f>
        <v>Josef</v>
      </c>
      <c r="C13" s="15" t="str">
        <f>'trénink 1'!C13</f>
        <v>Hlavinka</v>
      </c>
      <c r="D13" s="15" t="str">
        <f>'trénink 1'!D13</f>
        <v>formule</v>
      </c>
      <c r="E13" s="13">
        <f t="shared" si="0"/>
        <v>8.6805555555555594E-4</v>
      </c>
      <c r="I13" s="12">
        <f t="shared" si="1"/>
        <v>42</v>
      </c>
      <c r="J13" s="13">
        <v>1.6708333333333332E-2</v>
      </c>
      <c r="K13" s="14">
        <v>1.7576388888888888E-2</v>
      </c>
    </row>
    <row r="14" spans="1:11" ht="17.25" customHeight="1" thickBot="1">
      <c r="A14" s="9">
        <f>'trénink 1'!A14</f>
        <v>79</v>
      </c>
      <c r="B14" s="15" t="str">
        <f>'trénink 1'!B14</f>
        <v>Pavel</v>
      </c>
      <c r="C14" s="15" t="str">
        <f>'trénink 1'!C14</f>
        <v>Vrabec</v>
      </c>
      <c r="D14" s="15" t="str">
        <f>'trénink 1'!D14</f>
        <v>ST - 1300</v>
      </c>
      <c r="E14" s="13">
        <f t="shared" si="0"/>
        <v>1.109953703703705E-3</v>
      </c>
      <c r="I14" s="12">
        <f t="shared" si="1"/>
        <v>79</v>
      </c>
      <c r="J14" s="13">
        <v>9.0567129629629626E-3</v>
      </c>
      <c r="K14" s="14">
        <v>1.0166666666666668E-2</v>
      </c>
    </row>
    <row r="15" spans="1:11" ht="17.25" customHeight="1" thickBot="1">
      <c r="A15" s="9">
        <f>'trénink 1'!A15</f>
        <v>19</v>
      </c>
      <c r="B15" s="15" t="str">
        <f>'trénink 1'!B15</f>
        <v>Tomáš</v>
      </c>
      <c r="C15" s="15" t="str">
        <f>'trénink 1'!C15</f>
        <v>Ecler</v>
      </c>
      <c r="D15" s="15" t="str">
        <f>'trénink 1'!D15</f>
        <v>ST - 1300</v>
      </c>
      <c r="E15" s="13">
        <f t="shared" si="0"/>
        <v>1.2708333333333321E-3</v>
      </c>
      <c r="I15" s="12">
        <f t="shared" si="1"/>
        <v>19</v>
      </c>
      <c r="J15" s="13">
        <v>1.321875E-2</v>
      </c>
      <c r="K15" s="14">
        <v>1.4489583333333332E-2</v>
      </c>
    </row>
    <row r="16" spans="1:11" ht="17.25" customHeight="1" thickBot="1">
      <c r="A16" s="9">
        <f>'trénink 1'!A16</f>
        <v>206</v>
      </c>
      <c r="B16" s="15" t="str">
        <f>'trénink 1'!B16</f>
        <v>Milan</v>
      </c>
      <c r="C16" s="15" t="str">
        <f>'trénink 1'!C16</f>
        <v>Haviger</v>
      </c>
      <c r="D16" s="15" t="str">
        <f>'trénink 1'!D16</f>
        <v>ST - 2000</v>
      </c>
      <c r="E16" s="13">
        <f t="shared" si="0"/>
        <v>9.328703703703721E-4</v>
      </c>
      <c r="I16" s="12">
        <f t="shared" si="1"/>
        <v>206</v>
      </c>
      <c r="J16" s="13">
        <v>1.1153935185185185E-2</v>
      </c>
      <c r="K16" s="14">
        <v>1.2086805555555557E-2</v>
      </c>
    </row>
    <row r="17" spans="1:11" ht="17.25" customHeight="1" thickBot="1">
      <c r="A17" s="9">
        <f>'trénink 1'!A17</f>
        <v>85</v>
      </c>
      <c r="B17" s="15" t="str">
        <f>'trénink 1'!B17</f>
        <v>Petr</v>
      </c>
      <c r="C17" s="15" t="str">
        <f>'trénink 1'!C17</f>
        <v>Haviger</v>
      </c>
      <c r="D17" s="15" t="str">
        <f>'trénink 1'!D17</f>
        <v>ST - 2000</v>
      </c>
      <c r="E17" s="13">
        <f t="shared" si="0"/>
        <v>9.2708333333333358E-4</v>
      </c>
      <c r="I17" s="12">
        <f t="shared" si="1"/>
        <v>85</v>
      </c>
      <c r="J17" s="13">
        <v>1.0444444444444444E-2</v>
      </c>
      <c r="K17" s="14">
        <v>1.1371527777777777E-2</v>
      </c>
    </row>
    <row r="18" spans="1:11" ht="17.25" customHeight="1" thickBot="1">
      <c r="A18" s="9">
        <f>'trénink 1'!A18</f>
        <v>13</v>
      </c>
      <c r="B18" s="15" t="str">
        <f>'trénink 1'!B18</f>
        <v>Josef</v>
      </c>
      <c r="C18" s="15" t="str">
        <f>'trénink 1'!C18</f>
        <v>Juřík</v>
      </c>
      <c r="D18" s="15" t="str">
        <f>'trénink 1'!D18</f>
        <v>ST - 2000</v>
      </c>
      <c r="E18" s="13">
        <f t="shared" si="0"/>
        <v>9.2939814814814795E-4</v>
      </c>
      <c r="I18" s="12">
        <f t="shared" si="1"/>
        <v>13</v>
      </c>
      <c r="J18" s="13">
        <v>1.7400462962962965E-2</v>
      </c>
      <c r="K18" s="14">
        <v>1.8329861111111113E-2</v>
      </c>
    </row>
    <row r="19" spans="1:11" ht="17.25" customHeight="1" thickBot="1">
      <c r="A19" s="9">
        <f>'trénink 1'!A19</f>
        <v>1</v>
      </c>
      <c r="B19" s="15" t="str">
        <f>'trénink 1'!B19</f>
        <v>Martin</v>
      </c>
      <c r="C19" s="15" t="str">
        <f>'trénink 1'!C19</f>
        <v>Kučera</v>
      </c>
      <c r="D19" s="15" t="str">
        <f>'trénink 1'!D19</f>
        <v>ST - 2000</v>
      </c>
      <c r="E19" s="13">
        <f t="shared" si="0"/>
        <v>9.7800925925926006E-4</v>
      </c>
      <c r="I19" s="12">
        <f t="shared" si="1"/>
        <v>1</v>
      </c>
      <c r="J19" s="13">
        <v>7.6689814814814815E-3</v>
      </c>
      <c r="K19" s="14">
        <v>8.6469907407407415E-3</v>
      </c>
    </row>
    <row r="20" spans="1:11" ht="17.25" customHeight="1" thickBot="1">
      <c r="A20" s="9">
        <f>'trénink 1'!A20</f>
        <v>111</v>
      </c>
      <c r="B20" s="15" t="str">
        <f>'trénink 1'!B20</f>
        <v>Roman</v>
      </c>
      <c r="C20" s="15" t="str">
        <f>'trénink 1'!C20</f>
        <v>Ecler</v>
      </c>
      <c r="D20" s="15" t="str">
        <f>'trénink 1'!D20</f>
        <v>ST - 2000</v>
      </c>
      <c r="E20" s="13">
        <f t="shared" si="0"/>
        <v>1.1111111111111079E-3</v>
      </c>
      <c r="I20" s="12">
        <f t="shared" si="1"/>
        <v>111</v>
      </c>
      <c r="J20" s="13">
        <v>1.1836805555555557E-2</v>
      </c>
      <c r="K20" s="14">
        <v>1.2947916666666665E-2</v>
      </c>
    </row>
    <row r="21" spans="1:11" ht="17.25" customHeight="1" thickBot="1">
      <c r="A21" s="23">
        <f>'trénink 1'!A21</f>
        <v>555</v>
      </c>
      <c r="B21" s="24" t="str">
        <f>'trénink 1'!B21</f>
        <v>Milan</v>
      </c>
      <c r="C21" s="24" t="str">
        <f>'trénink 1'!C21</f>
        <v>Macho</v>
      </c>
      <c r="D21" s="24" t="str">
        <f>'trénink 1'!D21</f>
        <v>E + 2000</v>
      </c>
      <c r="E21" s="20">
        <f t="shared" si="0"/>
        <v>8.8194444444444561E-4</v>
      </c>
      <c r="I21" s="19">
        <f t="shared" si="1"/>
        <v>555</v>
      </c>
      <c r="J21" s="20">
        <v>1.6021990740740739E-2</v>
      </c>
      <c r="K21" s="21">
        <v>1.6903935185185185E-2</v>
      </c>
    </row>
    <row r="22" spans="1:11" ht="17.25" customHeight="1" thickBot="1">
      <c r="A22" s="8">
        <v>434</v>
      </c>
      <c r="B22" s="24" t="str">
        <f>'trénink 1'!B22</f>
        <v>Petr</v>
      </c>
      <c r="C22" s="24" t="str">
        <f>'trénink 1'!C22</f>
        <v>Macháček</v>
      </c>
      <c r="D22" s="24" t="str">
        <f>'trénink 1'!D22</f>
        <v>E + 2000</v>
      </c>
      <c r="E22" s="20">
        <f t="shared" si="0"/>
        <v>9.0393518518518297E-4</v>
      </c>
      <c r="I22" s="19">
        <f t="shared" si="1"/>
        <v>434</v>
      </c>
      <c r="J22" s="20">
        <v>1.4620370370370372E-2</v>
      </c>
      <c r="K22" s="21">
        <v>1.5524305555555555E-2</v>
      </c>
    </row>
    <row r="23" spans="1:11" ht="17.25" customHeight="1">
      <c r="A23" s="8"/>
      <c r="B23" s="8"/>
      <c r="C23" s="8"/>
      <c r="D23" s="8"/>
      <c r="E23" s="7"/>
      <c r="I23" s="8"/>
      <c r="J23" s="7"/>
      <c r="K23" s="7"/>
    </row>
    <row r="24" spans="1:11" ht="17.25" customHeight="1">
      <c r="A24" s="1"/>
      <c r="B24" s="1"/>
      <c r="C24" s="1"/>
      <c r="D24" s="1"/>
      <c r="E24" s="2"/>
      <c r="I24" s="1"/>
      <c r="J24" s="2"/>
      <c r="K24" s="2"/>
    </row>
    <row r="25" spans="1:11" ht="17.25" customHeight="1">
      <c r="A25" s="1"/>
      <c r="B25" s="1"/>
      <c r="C25" s="1"/>
      <c r="D25" s="1"/>
      <c r="E25" s="2"/>
      <c r="I25" s="1"/>
      <c r="J25" s="2"/>
      <c r="K25" s="2"/>
    </row>
    <row r="26" spans="1:11" ht="17.25" customHeight="1">
      <c r="A26" s="1"/>
      <c r="B26" s="1"/>
      <c r="C26" s="1"/>
      <c r="D26" s="1"/>
      <c r="E26" s="2"/>
      <c r="I26" s="1"/>
      <c r="J26" s="2"/>
      <c r="K26" s="2"/>
    </row>
    <row r="27" spans="1:11" ht="17.25" customHeight="1">
      <c r="A27" s="1"/>
      <c r="B27" s="1"/>
      <c r="C27" s="1"/>
      <c r="D27" s="1"/>
      <c r="E27" s="2"/>
      <c r="I27" s="1"/>
      <c r="J27" s="2"/>
      <c r="K27" s="2"/>
    </row>
    <row r="28" spans="1:11" ht="17.25" customHeight="1">
      <c r="A28" s="1"/>
      <c r="B28" s="1"/>
      <c r="C28" s="1"/>
      <c r="D28" s="1"/>
      <c r="E28" s="2"/>
      <c r="I28" s="1"/>
      <c r="J28" s="2"/>
      <c r="K28" s="2"/>
    </row>
    <row r="29" spans="1:11" ht="17.25" customHeight="1">
      <c r="A29" s="1"/>
      <c r="B29" s="1"/>
      <c r="C29" s="1"/>
      <c r="D29" s="1"/>
      <c r="E29" s="2"/>
      <c r="I29" s="1"/>
      <c r="J29" s="2"/>
      <c r="K29" s="2"/>
    </row>
    <row r="30" spans="1:11" ht="17.25" customHeight="1">
      <c r="A30" s="1"/>
      <c r="B30" s="1"/>
      <c r="C30" s="1"/>
      <c r="D30" s="1"/>
      <c r="E30" s="2"/>
      <c r="I30" s="1"/>
      <c r="J30" s="2"/>
      <c r="K30" s="2"/>
    </row>
    <row r="31" spans="1:11" ht="17.25" customHeight="1">
      <c r="A31" s="1"/>
      <c r="B31" s="1"/>
      <c r="C31" s="1"/>
      <c r="D31" s="1"/>
      <c r="E31" s="2"/>
      <c r="I31" s="1"/>
      <c r="J31" s="2"/>
      <c r="K31" s="2"/>
    </row>
    <row r="32" spans="1:11" ht="17.25" customHeight="1">
      <c r="A32" s="1"/>
      <c r="B32" s="1"/>
      <c r="C32" s="1"/>
      <c r="D32" s="1"/>
      <c r="E32" s="2"/>
      <c r="I32" s="1"/>
      <c r="J32" s="2"/>
      <c r="K32" s="2"/>
    </row>
    <row r="33" spans="1:12" ht="17.25" customHeight="1">
      <c r="A33" s="1"/>
      <c r="B33" s="1"/>
      <c r="C33" s="1"/>
      <c r="D33" s="1"/>
      <c r="E33" s="2"/>
      <c r="I33" s="1"/>
      <c r="J33" s="2"/>
      <c r="K33" s="2"/>
    </row>
    <row r="34" spans="1:12" ht="17.25" customHeight="1">
      <c r="A34" s="1"/>
      <c r="B34" s="1"/>
      <c r="C34" s="1"/>
      <c r="D34" s="1"/>
      <c r="E34" s="2"/>
      <c r="I34" s="1"/>
      <c r="J34" s="2"/>
      <c r="K34" s="2"/>
    </row>
    <row r="35" spans="1:12" ht="17.25" customHeight="1">
      <c r="A35" s="1"/>
      <c r="B35" s="1"/>
      <c r="C35" s="1"/>
      <c r="D35" s="1"/>
      <c r="E35" s="2"/>
      <c r="I35" s="1"/>
      <c r="J35" s="2"/>
      <c r="K35" s="2"/>
    </row>
    <row r="36" spans="1:12" ht="17.25" customHeight="1">
      <c r="A36" s="1"/>
      <c r="B36" s="1"/>
      <c r="C36" s="1"/>
      <c r="D36" s="1"/>
      <c r="E36" s="2"/>
      <c r="I36" s="1"/>
      <c r="J36" s="2"/>
      <c r="K36" s="2"/>
    </row>
    <row r="37" spans="1:12" ht="17.25" customHeight="1">
      <c r="A37" s="1"/>
      <c r="B37" s="1"/>
      <c r="C37" s="1"/>
      <c r="D37" s="1"/>
      <c r="E37" s="2"/>
      <c r="I37" s="1"/>
      <c r="J37" s="2"/>
      <c r="K37" s="2"/>
    </row>
    <row r="38" spans="1:12" ht="17.25" customHeight="1">
      <c r="A38" s="1"/>
      <c r="B38" s="1"/>
      <c r="C38" s="1"/>
      <c r="D38" s="1"/>
      <c r="E38" s="2"/>
      <c r="I38" s="1"/>
      <c r="J38" s="2"/>
      <c r="K38" s="2"/>
    </row>
    <row r="39" spans="1:12" ht="17.25" customHeight="1">
      <c r="A39" s="1"/>
      <c r="B39" s="1"/>
      <c r="C39" s="1"/>
      <c r="D39" s="1"/>
      <c r="E39" s="2"/>
      <c r="I39" s="1"/>
      <c r="J39" s="2"/>
      <c r="K39" s="2"/>
    </row>
    <row r="40" spans="1:12" ht="17.25" customHeight="1">
      <c r="A40" s="1"/>
      <c r="B40" s="1"/>
      <c r="C40" s="1"/>
      <c r="D40" s="1"/>
      <c r="E40" s="2"/>
      <c r="I40" s="1"/>
      <c r="J40" s="2"/>
      <c r="K40" s="2"/>
    </row>
    <row r="41" spans="1:12" ht="17.25" customHeight="1">
      <c r="A41" s="1"/>
      <c r="B41" s="1"/>
      <c r="C41" s="1"/>
      <c r="D41" s="1"/>
      <c r="E41" s="2"/>
      <c r="I41" s="1"/>
      <c r="J41" s="2"/>
      <c r="K41" s="2"/>
    </row>
    <row r="42" spans="1:12" ht="17.25" customHeight="1">
      <c r="A42" s="1"/>
      <c r="B42" s="1"/>
      <c r="C42" s="1"/>
      <c r="D42" s="1"/>
      <c r="E42" s="2"/>
      <c r="I42" s="1"/>
      <c r="J42" s="2"/>
      <c r="K42" s="2"/>
    </row>
    <row r="43" spans="1:12" ht="17.25" customHeight="1">
      <c r="A43" s="1"/>
      <c r="B43" s="1"/>
      <c r="C43" s="1"/>
      <c r="D43" s="1"/>
      <c r="E43" s="2"/>
      <c r="I43" s="1"/>
      <c r="J43" s="2"/>
      <c r="K43" s="2"/>
    </row>
    <row r="44" spans="1:12" ht="17.25" customHeight="1">
      <c r="A44" s="1"/>
      <c r="B44" s="1"/>
      <c r="C44" s="1"/>
      <c r="D44" s="1"/>
      <c r="E44" s="2"/>
      <c r="I44" s="1"/>
      <c r="J44" s="2"/>
      <c r="K44" s="2"/>
    </row>
    <row r="45" spans="1:12" ht="17.25" customHeight="1">
      <c r="A45" s="1"/>
      <c r="B45" s="1"/>
      <c r="C45" s="1"/>
      <c r="D45" s="1"/>
      <c r="E45" s="2"/>
      <c r="I45" s="1"/>
      <c r="J45" s="2"/>
      <c r="K45" s="2"/>
    </row>
    <row r="46" spans="1:12" ht="17.25" customHeight="1">
      <c r="A46" s="1"/>
      <c r="B46" s="1"/>
      <c r="C46" s="1"/>
      <c r="D46" s="1"/>
      <c r="E46" s="2"/>
      <c r="I46" s="1"/>
      <c r="J46" s="2"/>
      <c r="K46" s="2"/>
    </row>
    <row r="47" spans="1:12" ht="17.25" customHeight="1">
      <c r="A47" s="1"/>
      <c r="B47" s="1"/>
      <c r="C47" s="1"/>
      <c r="D47" s="1"/>
      <c r="E47" s="2"/>
      <c r="I47" s="1"/>
      <c r="J47" s="2"/>
      <c r="K47" s="2"/>
    </row>
    <row r="48" spans="1:12" ht="17.25" customHeight="1">
      <c r="A48" s="1"/>
      <c r="B48" s="1"/>
      <c r="C48" s="1"/>
      <c r="D48" s="1"/>
      <c r="E48" s="2"/>
      <c r="I48" s="1"/>
      <c r="J48" s="2"/>
      <c r="K48" s="2"/>
      <c r="L48" s="1"/>
    </row>
    <row r="49" spans="1:12" ht="17.25" customHeight="1">
      <c r="A49" s="1"/>
      <c r="B49" s="1"/>
      <c r="C49" s="1"/>
      <c r="D49" s="1"/>
      <c r="E49" s="2"/>
      <c r="I49" s="1"/>
      <c r="J49" s="2"/>
      <c r="K49" s="2"/>
      <c r="L49" s="1"/>
    </row>
    <row r="50" spans="1:12" ht="17.25" customHeight="1">
      <c r="A50" s="1"/>
      <c r="B50" s="1"/>
      <c r="C50" s="1"/>
      <c r="D50" s="1"/>
      <c r="E50" s="2"/>
      <c r="I50" s="1"/>
      <c r="J50" s="2"/>
      <c r="K50" s="2"/>
      <c r="L50" s="1"/>
    </row>
    <row r="51" spans="1:12" ht="17.25" customHeight="1">
      <c r="A51" s="1"/>
      <c r="B51" s="1"/>
      <c r="C51" s="1"/>
      <c r="D51" s="1"/>
      <c r="E51" s="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POŘADÍ</vt:lpstr>
      <vt:lpstr>trénink 1</vt:lpstr>
      <vt:lpstr>trénink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Eriika</dc:creator>
  <cp:lastModifiedBy>Radek</cp:lastModifiedBy>
  <cp:lastPrinted>2012-05-16T08:02:44Z</cp:lastPrinted>
  <dcterms:created xsi:type="dcterms:W3CDTF">2012-05-14T11:54:56Z</dcterms:created>
  <dcterms:modified xsi:type="dcterms:W3CDTF">2012-06-02T06:44:49Z</dcterms:modified>
</cp:coreProperties>
</file>